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mark.zammit\Desktop\"/>
    </mc:Choice>
  </mc:AlternateContent>
  <xr:revisionPtr revIDLastSave="0" documentId="8_{2B6629CA-1D7E-4C5E-9716-928C640CB4ED}" xr6:coauthVersionLast="47" xr6:coauthVersionMax="47" xr10:uidLastSave="{00000000-0000-0000-0000-000000000000}"/>
  <bookViews>
    <workbookView xWindow="-28920" yWindow="-1680" windowWidth="29040" windowHeight="15720" xr2:uid="{6ACBC4F7-09B0-4F30-BBD6-90480114D0EA}"/>
  </bookViews>
  <sheets>
    <sheet name="Price List" sheetId="1" r:id="rId1"/>
    <sheet name="BLADE Meta" sheetId="5" r:id="rId2"/>
    <sheet name="LS60W" sheetId="7" r:id="rId3"/>
    <sheet name="LS50WII_LSXII" sheetId="8" r:id="rId4"/>
    <sheet name="Ci" sheetId="10" r:id="rId5"/>
    <sheet name="Accessories" sheetId="11" r:id="rId6"/>
    <sheet name="T-Series" sheetId="13" r:id="rId7"/>
    <sheet name="Mu headphones" sheetId="12" r:id="rId8"/>
    <sheet name="Subwoofer" sheetId="9" r:id="rId9"/>
    <sheet name="REF Meta" sheetId="3" r:id="rId10"/>
    <sheet name="Q Meta 2024" sheetId="2" r:id="rId11"/>
    <sheet name="LS50" sheetId="6" r:id="rId12"/>
    <sheet name="R2022" sheetId="4" r:id="rId13"/>
  </sheets>
  <definedNames>
    <definedName name="_xlnm._FilterDatabase" localSheetId="0" hidden="1">'Price List'!$B$1:$H$248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6" i="1" l="1"/>
  <c r="I7" i="1"/>
  <c r="I8" i="1"/>
  <c r="I9" i="1"/>
  <c r="I10" i="1"/>
  <c r="I11" i="1"/>
  <c r="I12" i="1"/>
  <c r="I13" i="1"/>
  <c r="I14" i="1"/>
  <c r="I16" i="1"/>
  <c r="I17" i="1"/>
  <c r="I18" i="1"/>
  <c r="I19" i="1"/>
  <c r="I20" i="1"/>
  <c r="I21" i="1"/>
  <c r="I22" i="1"/>
  <c r="I23" i="1"/>
  <c r="I24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6" i="1"/>
  <c r="I57" i="1"/>
  <c r="I58" i="1"/>
  <c r="I59" i="1"/>
  <c r="I60" i="1"/>
  <c r="I62" i="1"/>
  <c r="I63" i="1"/>
  <c r="I64" i="1"/>
  <c r="I65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20" i="1"/>
  <c r="I121" i="1"/>
  <c r="I122" i="1"/>
  <c r="I123" i="1"/>
  <c r="I124" i="1"/>
  <c r="I125" i="1"/>
  <c r="I126" i="1"/>
  <c r="I127" i="1"/>
  <c r="I128" i="1"/>
  <c r="I129" i="1"/>
  <c r="I132" i="1"/>
  <c r="I133" i="1"/>
  <c r="I134" i="1"/>
  <c r="I135" i="1"/>
  <c r="I137" i="1"/>
  <c r="I138" i="1"/>
  <c r="I139" i="1"/>
  <c r="I140" i="1"/>
  <c r="I142" i="1"/>
  <c r="I143" i="1"/>
  <c r="I144" i="1"/>
  <c r="I145" i="1"/>
  <c r="I146" i="1"/>
  <c r="I147" i="1"/>
  <c r="I148" i="1"/>
  <c r="I149" i="1"/>
  <c r="I150" i="1"/>
  <c r="I152" i="1"/>
  <c r="I153" i="1"/>
  <c r="I154" i="1"/>
  <c r="I155" i="1"/>
  <c r="I156" i="1"/>
  <c r="I157" i="1"/>
  <c r="I158" i="1"/>
  <c r="I159" i="1"/>
  <c r="I160" i="1"/>
  <c r="I162" i="1"/>
  <c r="I163" i="1"/>
  <c r="I164" i="1"/>
  <c r="I165" i="1"/>
  <c r="I166" i="1"/>
  <c r="I167" i="1"/>
  <c r="I168" i="1"/>
  <c r="I169" i="1"/>
  <c r="I170" i="1"/>
  <c r="I171" i="1"/>
  <c r="I172" i="1"/>
  <c r="I174" i="1"/>
  <c r="I175" i="1"/>
  <c r="I176" i="1"/>
  <c r="I177" i="1"/>
  <c r="I178" i="1"/>
  <c r="I179" i="1"/>
  <c r="I180" i="1"/>
  <c r="I181" i="1"/>
  <c r="I182" i="1"/>
  <c r="I184" i="1"/>
  <c r="I185" i="1"/>
  <c r="I187" i="1"/>
  <c r="I188" i="1"/>
  <c r="I189" i="1"/>
  <c r="I190" i="1"/>
  <c r="I192" i="1"/>
  <c r="I195" i="1"/>
  <c r="I196" i="1"/>
  <c r="I197" i="1"/>
  <c r="I198" i="1"/>
  <c r="I199" i="1"/>
  <c r="I200" i="1"/>
  <c r="I201" i="1"/>
  <c r="I202" i="1"/>
  <c r="I203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17" i="1"/>
  <c r="I218" i="1"/>
  <c r="I219" i="1"/>
  <c r="I220" i="1"/>
  <c r="I221" i="1"/>
  <c r="I222" i="1"/>
  <c r="I223" i="1"/>
  <c r="I224" i="1"/>
  <c r="I225" i="1"/>
  <c r="I226" i="1"/>
  <c r="I227" i="1"/>
  <c r="I228" i="1"/>
  <c r="I229" i="1"/>
  <c r="I230" i="1"/>
  <c r="I231" i="1"/>
  <c r="I232" i="1"/>
  <c r="I233" i="1"/>
  <c r="I234" i="1"/>
  <c r="I235" i="1"/>
  <c r="I236" i="1"/>
  <c r="I237" i="1"/>
  <c r="I238" i="1"/>
  <c r="I239" i="1"/>
  <c r="I240" i="1"/>
  <c r="I241" i="1"/>
  <c r="I242" i="1"/>
  <c r="I243" i="1"/>
  <c r="I244" i="1"/>
  <c r="I245" i="1"/>
  <c r="I246" i="1"/>
  <c r="I247" i="1"/>
  <c r="I248" i="1"/>
  <c r="I4" i="1"/>
  <c r="N62" i="11"/>
  <c r="T62" i="11"/>
  <c r="Q84" i="9"/>
  <c r="Q36" i="2"/>
  <c r="Q40" i="2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</futureMetadata>
  <valueMetadata count="6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</valueMetadata>
</metadata>
</file>

<file path=xl/sharedStrings.xml><?xml version="1.0" encoding="utf-8"?>
<sst xmlns="http://schemas.openxmlformats.org/spreadsheetml/2006/main" count="3305" uniqueCount="1217">
  <si>
    <t>Product Series</t>
  </si>
  <si>
    <t>Product Code</t>
  </si>
  <si>
    <t>Finishes</t>
  </si>
  <si>
    <t>EAN Code</t>
  </si>
  <si>
    <t xml:space="preserve">Unit of Measure </t>
  </si>
  <si>
    <t xml:space="preserve">Mu3   </t>
  </si>
  <si>
    <t>SP4028GA</t>
  </si>
  <si>
    <t>Titanium</t>
  </si>
  <si>
    <t>SP4028HA</t>
  </si>
  <si>
    <t>Charcoal Grey</t>
  </si>
  <si>
    <t>Mu7</t>
  </si>
  <si>
    <t>SP4029GA</t>
  </si>
  <si>
    <t>Silver Grey</t>
  </si>
  <si>
    <t>Piece</t>
  </si>
  <si>
    <t>SP4029HA</t>
  </si>
  <si>
    <t>LSX II</t>
  </si>
  <si>
    <t>SP4041BA</t>
  </si>
  <si>
    <t>Carbon Black</t>
  </si>
  <si>
    <t>Set</t>
  </si>
  <si>
    <t>SP4041AA</t>
  </si>
  <si>
    <t>Mineral White</t>
  </si>
  <si>
    <t>SP4041CA</t>
  </si>
  <si>
    <t>Cobalt Blue</t>
  </si>
  <si>
    <t>SP4041KA</t>
  </si>
  <si>
    <t>Lava Red</t>
  </si>
  <si>
    <t>SP4041DA</t>
  </si>
  <si>
    <t>Soundwave by Terence Conran Edition</t>
  </si>
  <si>
    <t>SP4041JA</t>
  </si>
  <si>
    <t>Olive Green</t>
  </si>
  <si>
    <t>SP4077A2AA</t>
  </si>
  <si>
    <t>Stone White</t>
  </si>
  <si>
    <t>LSX II LT</t>
  </si>
  <si>
    <t>SP4077J2AA</t>
  </si>
  <si>
    <t>Sage Green</t>
  </si>
  <si>
    <t>SP4077M2AA</t>
  </si>
  <si>
    <t>Graphite Grey</t>
  </si>
  <si>
    <t>LSX Accessories</t>
  </si>
  <si>
    <t xml:space="preserve">S1 LSX Floorstand </t>
  </si>
  <si>
    <t>SP4014CA</t>
  </si>
  <si>
    <t>Blue</t>
  </si>
  <si>
    <t>SP4014KA</t>
  </si>
  <si>
    <t>Red</t>
  </si>
  <si>
    <t>SP4014MA</t>
  </si>
  <si>
    <t>Grey</t>
  </si>
  <si>
    <t>SP4014ZA01</t>
  </si>
  <si>
    <t>White</t>
  </si>
  <si>
    <t>B1 LSX Wall Bracket</t>
  </si>
  <si>
    <t>SP4015BA</t>
  </si>
  <si>
    <t>Dark Grey</t>
  </si>
  <si>
    <t>SP4015GA</t>
  </si>
  <si>
    <t>Silver</t>
  </si>
  <si>
    <t>P1 LSX Desk Stand</t>
  </si>
  <si>
    <t>SP4013BA</t>
  </si>
  <si>
    <t>SP4013GA</t>
  </si>
  <si>
    <t>C-Link Cable</t>
  </si>
  <si>
    <t>SP4103B0Aa</t>
  </si>
  <si>
    <t xml:space="preserve">n/a </t>
  </si>
  <si>
    <t xml:space="preserve">K-STREAM </t>
  </si>
  <si>
    <t>K-Stream Cable Ethernet 8M</t>
  </si>
  <si>
    <t>SP4063AX</t>
  </si>
  <si>
    <t xml:space="preserve">White/Copper </t>
  </si>
  <si>
    <t>SP4063HX</t>
  </si>
  <si>
    <t>Titan/Copper</t>
  </si>
  <si>
    <t xml:space="preserve">LS50W II </t>
  </si>
  <si>
    <t>SP4025AA</t>
  </si>
  <si>
    <t>SP4025BA</t>
  </si>
  <si>
    <t>LS50W II</t>
  </si>
  <si>
    <t>SP4025HA</t>
  </si>
  <si>
    <t xml:space="preserve">Titanium Grey </t>
  </si>
  <si>
    <t>SP4025KA</t>
  </si>
  <si>
    <t>Crimson Red</t>
  </si>
  <si>
    <t>LS60Wireless</t>
  </si>
  <si>
    <t>SP4017AA</t>
  </si>
  <si>
    <t>SP4017CA</t>
  </si>
  <si>
    <t>Royal Blue</t>
  </si>
  <si>
    <t>SP4017HA</t>
  </si>
  <si>
    <t>Titanium Grey</t>
  </si>
  <si>
    <t>SP4017BA</t>
  </si>
  <si>
    <t xml:space="preserve">LS50 meta </t>
  </si>
  <si>
    <t>SP4027AA</t>
  </si>
  <si>
    <t>SP4027BA</t>
  </si>
  <si>
    <t>SP4027CA</t>
  </si>
  <si>
    <t xml:space="preserve">Royal Blue </t>
  </si>
  <si>
    <t>SP4027HA</t>
  </si>
  <si>
    <t xml:space="preserve">R3 Meta </t>
  </si>
  <si>
    <t>SP4053A1AA</t>
  </si>
  <si>
    <t>White Gloss</t>
  </si>
  <si>
    <t>SP4053B1AA</t>
  </si>
  <si>
    <t>Black Gloss</t>
  </si>
  <si>
    <t>SP4053W0AA</t>
  </si>
  <si>
    <t xml:space="preserve">Walnut </t>
  </si>
  <si>
    <t>SP4053C1AA</t>
  </si>
  <si>
    <t>Indigo Gloss</t>
  </si>
  <si>
    <t xml:space="preserve">R5 Meta </t>
  </si>
  <si>
    <t>SP4054A1AA</t>
  </si>
  <si>
    <t>SP4054B1AA</t>
  </si>
  <si>
    <t>SP4054W0AA</t>
  </si>
  <si>
    <t xml:space="preserve">R7 Meta </t>
  </si>
  <si>
    <t>SP4055A1AA</t>
  </si>
  <si>
    <t>SP4055B1AA</t>
  </si>
  <si>
    <t>SP4055W0AA</t>
  </si>
  <si>
    <t>SP4055H1AA</t>
  </si>
  <si>
    <t>Titanium Gloss</t>
  </si>
  <si>
    <t>R11 Meta</t>
  </si>
  <si>
    <t>SP4056A1AA</t>
  </si>
  <si>
    <t>SP4056B1AA</t>
  </si>
  <si>
    <t>SP4056W0AA</t>
  </si>
  <si>
    <t xml:space="preserve">R2 Meta </t>
  </si>
  <si>
    <t>SP4057A1AA</t>
  </si>
  <si>
    <t>SP4057B1AA</t>
  </si>
  <si>
    <t>SP4057W0AA</t>
  </si>
  <si>
    <t>R6 Meta</t>
  </si>
  <si>
    <t>SP4058A1AA</t>
  </si>
  <si>
    <t>SP4058B1AA</t>
  </si>
  <si>
    <t>SP4058W0AA</t>
  </si>
  <si>
    <t xml:space="preserve">R8a Meta </t>
  </si>
  <si>
    <t>SP4059AA</t>
  </si>
  <si>
    <t>SP4059BA</t>
  </si>
  <si>
    <t>SP4059WA</t>
  </si>
  <si>
    <t>B2 Wall Bracket for Q1 Meta &amp; Q3 Meta</t>
  </si>
  <si>
    <t>SP3980BA</t>
  </si>
  <si>
    <t>Black</t>
  </si>
  <si>
    <t xml:space="preserve">SQ1 FLOOR STAND </t>
  </si>
  <si>
    <t>SP4107M0AA</t>
  </si>
  <si>
    <t>SLATE GREY</t>
  </si>
  <si>
    <t>SP4107A0AA</t>
  </si>
  <si>
    <t>MINERAL WHITE</t>
  </si>
  <si>
    <t xml:space="preserve">PQ1 Plinth Spike Kit </t>
  </si>
  <si>
    <t>SP4106B0AA</t>
  </si>
  <si>
    <t xml:space="preserve">Q1 Meta </t>
  </si>
  <si>
    <t>SP4087B0AA</t>
  </si>
  <si>
    <t>Satin Black</t>
  </si>
  <si>
    <t>SP4087A0AA</t>
  </si>
  <si>
    <t>Satin White</t>
  </si>
  <si>
    <t>Q1 Meta</t>
  </si>
  <si>
    <t>SP4087W0AA</t>
  </si>
  <si>
    <t xml:space="preserve"> Walnut</t>
  </si>
  <si>
    <t xml:space="preserve">Q3 Meta </t>
  </si>
  <si>
    <t>SP4089B0AA</t>
  </si>
  <si>
    <t>SP4089A0AA</t>
  </si>
  <si>
    <t>SP4089W0AA</t>
  </si>
  <si>
    <t>Walnut</t>
  </si>
  <si>
    <t>Q Concerto Meta</t>
  </si>
  <si>
    <t>SP4090B0AA</t>
  </si>
  <si>
    <t>SP4090A0AA</t>
  </si>
  <si>
    <t>SP4090W0AA</t>
  </si>
  <si>
    <t>Q6 Meta</t>
  </si>
  <si>
    <t>SP4091B0AA</t>
  </si>
  <si>
    <t>SP4091A0AA</t>
  </si>
  <si>
    <t>SP4091W0AA</t>
  </si>
  <si>
    <t>Q7 Meta</t>
  </si>
  <si>
    <t>SP4092B0AA</t>
  </si>
  <si>
    <t>SP4092A0AA</t>
  </si>
  <si>
    <t>SP4092W0AA</t>
  </si>
  <si>
    <t>Q11 Meta</t>
  </si>
  <si>
    <t>SP4093B0AA</t>
  </si>
  <si>
    <t>SP4093A0AA</t>
  </si>
  <si>
    <t>SP4093W0AA</t>
  </si>
  <si>
    <t>Q8 Meta</t>
  </si>
  <si>
    <t>SP4094B0AA</t>
  </si>
  <si>
    <t xml:space="preserve">Q8 Meta </t>
  </si>
  <si>
    <t>SP4094A0AA</t>
  </si>
  <si>
    <t>SP4094W0AA</t>
  </si>
  <si>
    <t>Q4 Meta</t>
  </si>
  <si>
    <t>SP4088B0AA</t>
  </si>
  <si>
    <t xml:space="preserve">Q4 Meta </t>
  </si>
  <si>
    <t>SP4088A0AA</t>
  </si>
  <si>
    <t>SP4088W0AA</t>
  </si>
  <si>
    <t>Speaker Stands</t>
  </si>
  <si>
    <t xml:space="preserve">S2 Floor Stand </t>
  </si>
  <si>
    <t>SP4030AA</t>
  </si>
  <si>
    <t>SP4030BA</t>
  </si>
  <si>
    <t>SP4030CA</t>
  </si>
  <si>
    <t>SP4030HA</t>
  </si>
  <si>
    <t>SP4030KA</t>
  </si>
  <si>
    <t>S3 Floor Stand</t>
  </si>
  <si>
    <t>SP4062CA</t>
  </si>
  <si>
    <t>Indigo</t>
  </si>
  <si>
    <t xml:space="preserve">S3 Floor Stand </t>
  </si>
  <si>
    <t>SP4062MA</t>
  </si>
  <si>
    <t>SP4062AA</t>
  </si>
  <si>
    <t>T101</t>
  </si>
  <si>
    <t>SP3744BB</t>
  </si>
  <si>
    <t>637203207792</t>
  </si>
  <si>
    <t>SP3744AA</t>
  </si>
  <si>
    <t>T101c</t>
  </si>
  <si>
    <t>SP3746BB</t>
  </si>
  <si>
    <t>637203207778</t>
  </si>
  <si>
    <t>SP3746AA</t>
  </si>
  <si>
    <t>T301</t>
  </si>
  <si>
    <t>SP3745BB</t>
  </si>
  <si>
    <t>Black</t>
    <phoneticPr fontId="0" type="noConversion"/>
  </si>
  <si>
    <t>637203207785</t>
  </si>
  <si>
    <t>SP3745AA</t>
  </si>
  <si>
    <t>T301c</t>
  </si>
  <si>
    <t>SP3747BB</t>
  </si>
  <si>
    <t>637203207761</t>
  </si>
  <si>
    <t>SP3747AA</t>
  </si>
  <si>
    <t>T-2 Subwoofer</t>
  </si>
  <si>
    <t>SP3740BAE</t>
  </si>
  <si>
    <t>637203207846</t>
  </si>
  <si>
    <t>SP3740AAE</t>
  </si>
  <si>
    <t>T Stand</t>
  </si>
  <si>
    <t>SP3748BB</t>
  </si>
  <si>
    <t>637203207914</t>
  </si>
  <si>
    <t>SP3748AA</t>
  </si>
  <si>
    <t>Subwoofers</t>
  </si>
  <si>
    <t>SP3939BA</t>
  </si>
  <si>
    <t>SP3940BA</t>
  </si>
  <si>
    <t>SP3941BA</t>
  </si>
  <si>
    <t>Kube 8 MIE</t>
  </si>
  <si>
    <t>SP4073B0AA</t>
  </si>
  <si>
    <t xml:space="preserve">Black </t>
  </si>
  <si>
    <t xml:space="preserve">Kube 10 MIE </t>
  </si>
  <si>
    <t>SP4074B0AA</t>
  </si>
  <si>
    <t xml:space="preserve">Kube 12 MIE </t>
  </si>
  <si>
    <t>SP4075B0AA</t>
  </si>
  <si>
    <t xml:space="preserve">Kube 15 MIE </t>
  </si>
  <si>
    <t>SP4102B0AA</t>
  </si>
  <si>
    <t xml:space="preserve">KC62 </t>
  </si>
  <si>
    <t>SP3949BA</t>
  </si>
  <si>
    <t>SP3949AA</t>
  </si>
  <si>
    <t>KC62</t>
  </si>
  <si>
    <t>SP3949HA</t>
  </si>
  <si>
    <t xml:space="preserve">Titanium </t>
  </si>
  <si>
    <t xml:space="preserve">KC92 </t>
  </si>
  <si>
    <t>SP4076A0AA</t>
  </si>
  <si>
    <t>SP4076B0AA</t>
  </si>
  <si>
    <t>Wireless kit for KEF Subwoofers</t>
  </si>
  <si>
    <t xml:space="preserve">KW1 TX/RX System </t>
  </si>
  <si>
    <t>SP4020BA</t>
  </si>
  <si>
    <t xml:space="preserve">KW1 RX Receiver Only </t>
  </si>
  <si>
    <t>SP4020BARX</t>
  </si>
  <si>
    <t>Custom Installation</t>
  </si>
  <si>
    <t xml:space="preserve">CiBTS30 
BT Keypad &amp; Compact Amplifier System EU </t>
  </si>
  <si>
    <t>SP4004AB</t>
  </si>
  <si>
    <t>Rectangle</t>
  </si>
  <si>
    <t>Ci200QL</t>
  </si>
  <si>
    <t>SP3777AA</t>
  </si>
  <si>
    <t>637203208621</t>
  </si>
  <si>
    <t>Ci160QL</t>
  </si>
  <si>
    <t>SP3775AA</t>
  </si>
  <si>
    <t>637203208539</t>
  </si>
  <si>
    <t>Ci160.2CL</t>
  </si>
  <si>
    <t>SP3933AA</t>
  </si>
  <si>
    <t>Square</t>
  </si>
  <si>
    <t>Ci200QS</t>
  </si>
  <si>
    <t>SP3773AA</t>
  </si>
  <si>
    <t>637203208614</t>
  </si>
  <si>
    <t>Ci160QS</t>
  </si>
  <si>
    <t>SP3771AA</t>
  </si>
  <si>
    <t>637203208515</t>
  </si>
  <si>
    <t>Ci130QS</t>
  </si>
  <si>
    <t>SP3768AA</t>
  </si>
  <si>
    <t>637203208706</t>
  </si>
  <si>
    <t>Ci100QS</t>
  </si>
  <si>
    <t>SP3765AA</t>
  </si>
  <si>
    <t>637203208966</t>
  </si>
  <si>
    <t>Ci160.2CS</t>
  </si>
  <si>
    <t>SP3934AA</t>
  </si>
  <si>
    <t>Ci160CSds</t>
  </si>
  <si>
    <t>SP3769AA</t>
  </si>
  <si>
    <t>637203208768</t>
  </si>
  <si>
    <t xml:space="preserve">Ci160TS </t>
  </si>
  <si>
    <t>SP3884AA</t>
  </si>
  <si>
    <t>Ci130.2CS</t>
  </si>
  <si>
    <t>SP3935AA</t>
  </si>
  <si>
    <t>SP4019AA</t>
  </si>
  <si>
    <t>Round</t>
  </si>
  <si>
    <t>Ci200QR</t>
  </si>
  <si>
    <t>SP3734AA</t>
  </si>
  <si>
    <t>637203207488</t>
  </si>
  <si>
    <t>Ci160QR</t>
  </si>
  <si>
    <t>SP3733AA</t>
  </si>
  <si>
    <t>637203207204</t>
  </si>
  <si>
    <t>Ci130QR</t>
  </si>
  <si>
    <t>SP3732AA</t>
  </si>
  <si>
    <t>637203207464</t>
  </si>
  <si>
    <t>Ci200.2CR</t>
  </si>
  <si>
    <t>SP3936AA</t>
  </si>
  <si>
    <t>637203207495</t>
  </si>
  <si>
    <t>Ci160.2CR</t>
  </si>
  <si>
    <t>SP3937AA</t>
  </si>
  <si>
    <t>Ci160CRds</t>
  </si>
  <si>
    <t>SP3687AA</t>
  </si>
  <si>
    <t>637203207181</t>
  </si>
  <si>
    <t>Ci130.2CR</t>
  </si>
  <si>
    <t>SP3938AA</t>
  </si>
  <si>
    <t>Ci160TR</t>
  </si>
  <si>
    <t>SP3830AA</t>
  </si>
  <si>
    <t>Ci100.2QR</t>
  </si>
  <si>
    <t>SP3928AA</t>
  </si>
  <si>
    <t>SP4012AA</t>
  </si>
  <si>
    <t xml:space="preserve">Ci Extreme </t>
  </si>
  <si>
    <t>Ci200RS-THX</t>
  </si>
  <si>
    <t>SP3927AA</t>
  </si>
  <si>
    <t>Ci200RR-THX</t>
  </si>
  <si>
    <t>SP3836AA</t>
  </si>
  <si>
    <t>SP3835AA</t>
  </si>
  <si>
    <t>SP3831AA</t>
  </si>
  <si>
    <t>KASA-500 Amlifier</t>
  </si>
  <si>
    <t>SP3838BA</t>
  </si>
  <si>
    <t xml:space="preserve">Ci160RR-THX </t>
  </si>
  <si>
    <t>SP4021AA</t>
  </si>
  <si>
    <t>Ci5160REFM-THX Meta</t>
  </si>
  <si>
    <t>SP4070B0AA</t>
  </si>
  <si>
    <t>Black Aluminium</t>
  </si>
  <si>
    <t>SP4069B0AA</t>
  </si>
  <si>
    <t>Ci 250RRM-THX</t>
  </si>
  <si>
    <t>SP4023AA</t>
  </si>
  <si>
    <t xml:space="preserve">Ci3160RLM-THX </t>
  </si>
  <si>
    <t>SP4078G0AA</t>
  </si>
  <si>
    <t>Aluminum</t>
  </si>
  <si>
    <t xml:space="preserve">Ci5160RLM-THX </t>
  </si>
  <si>
    <t>SP4079G0AA</t>
  </si>
  <si>
    <t>SP404044</t>
  </si>
  <si>
    <t xml:space="preserve">Ci E Series </t>
  </si>
  <si>
    <t>Ci130ER</t>
  </si>
  <si>
    <t>SP3908AA</t>
  </si>
  <si>
    <t>Ci160ER</t>
  </si>
  <si>
    <t>SP3909AA</t>
  </si>
  <si>
    <t>Ci160ES</t>
  </si>
  <si>
    <t>SP4038AA</t>
  </si>
  <si>
    <t>Ci200ER</t>
  </si>
  <si>
    <t>SP3910AA</t>
  </si>
  <si>
    <t>SP3845AA</t>
  </si>
  <si>
    <t>SP3894AA</t>
  </si>
  <si>
    <t>Ventura 5</t>
  </si>
  <si>
    <t>SP3675AA</t>
  </si>
  <si>
    <t>SP3675BA</t>
  </si>
  <si>
    <t>637203031090</t>
  </si>
  <si>
    <t>Ventura 6</t>
  </si>
  <si>
    <t>SP3676AA</t>
  </si>
  <si>
    <t>637203028809</t>
  </si>
  <si>
    <t>SP3676BA</t>
  </si>
  <si>
    <t>Ci3160RL &amp; Ci3160REF black grille cloth</t>
  </si>
  <si>
    <t>SP3852BB</t>
  </si>
  <si>
    <t>Ci5160RL &amp; Ci5160REF Black grille cloth</t>
  </si>
  <si>
    <t>SP3854BB</t>
  </si>
  <si>
    <t xml:space="preserve">HIGH END </t>
  </si>
  <si>
    <t>MUON</t>
  </si>
  <si>
    <t>SP3582AA</t>
  </si>
  <si>
    <t>Metallic</t>
  </si>
  <si>
    <t>Reference 1</t>
  </si>
  <si>
    <t>SP4048AA</t>
  </si>
  <si>
    <t>High Gloss White/ Champagne</t>
  </si>
  <si>
    <t>SP4048BA</t>
  </si>
  <si>
    <t>High Gloss Black/ Grey</t>
  </si>
  <si>
    <t>SP4048CA</t>
  </si>
  <si>
    <t>High Gloss White/ Blue</t>
  </si>
  <si>
    <t>SP4048EA</t>
  </si>
  <si>
    <t>High Gloss Black/ Copper</t>
  </si>
  <si>
    <t>SP4048WA</t>
  </si>
  <si>
    <t>Satin Walnut/ Silver</t>
  </si>
  <si>
    <t>Reference 3</t>
  </si>
  <si>
    <t>SP4049AA</t>
  </si>
  <si>
    <t>SP4049BA</t>
  </si>
  <si>
    <t>SP4049CA</t>
  </si>
  <si>
    <t>SP4049EA</t>
  </si>
  <si>
    <t>SP4049WA</t>
  </si>
  <si>
    <t>Reference 5</t>
  </si>
  <si>
    <t>SP4050AA</t>
  </si>
  <si>
    <t>SP4050BA</t>
  </si>
  <si>
    <t>SP4050CA</t>
  </si>
  <si>
    <t>SP4050EA</t>
  </si>
  <si>
    <t>SP4050WA</t>
  </si>
  <si>
    <t>Reference 2c Center</t>
  </si>
  <si>
    <t>SP4051AA</t>
  </si>
  <si>
    <t>SP4051BA</t>
  </si>
  <si>
    <t>SP4051CA</t>
  </si>
  <si>
    <t>SP4051EA</t>
  </si>
  <si>
    <t>SP4051WA</t>
  </si>
  <si>
    <t>Reference 4c Center</t>
  </si>
  <si>
    <t>SP4052AA</t>
  </si>
  <si>
    <t>SP4052BA</t>
  </si>
  <si>
    <t>SP4052CA</t>
  </si>
  <si>
    <t>SP4052EA</t>
  </si>
  <si>
    <t>SP4052WA</t>
  </si>
  <si>
    <t>Reference 8b Sub</t>
  </si>
  <si>
    <t>SP3868BA</t>
  </si>
  <si>
    <t>Deep Piano Black</t>
  </si>
  <si>
    <t>SP4061AA</t>
  </si>
  <si>
    <t>SP4061BA</t>
  </si>
  <si>
    <t>Stands Reference 4c</t>
  </si>
  <si>
    <t>SP3890BA</t>
  </si>
  <si>
    <t>Ci3160REFM-THX Meta</t>
  </si>
  <si>
    <t xml:space="preserve">REFERENCE GRILLS </t>
  </si>
  <si>
    <t>REFERENCE 1 GRILLE PACK</t>
  </si>
  <si>
    <t>SP3880AA</t>
  </si>
  <si>
    <t xml:space="preserve">Pair Set </t>
  </si>
  <si>
    <t>REFERENCE 2c GRILLE PACK</t>
  </si>
  <si>
    <t>SP3887AA</t>
  </si>
  <si>
    <t xml:space="preserve">Set </t>
  </si>
  <si>
    <t>REFERENCE 3 GRILLE PACK</t>
  </si>
  <si>
    <t>SP3881AA</t>
  </si>
  <si>
    <t>REFERENCE 4c GRILLE PACK</t>
  </si>
  <si>
    <t>SP3883AA</t>
  </si>
  <si>
    <t>REFERENCE 5 GRILLE PACK</t>
  </si>
  <si>
    <t>SP3882AA</t>
  </si>
  <si>
    <t xml:space="preserve">BLADE META </t>
  </si>
  <si>
    <t>Blade One Meta</t>
  </si>
  <si>
    <t>SP4044AA</t>
  </si>
  <si>
    <t>Arctic White/ Champagne</t>
  </si>
  <si>
    <t>SP4044BA</t>
  </si>
  <si>
    <t>Piano Black/ Grey</t>
  </si>
  <si>
    <t>SP4044CA</t>
  </si>
  <si>
    <t>Frosted Blue / Blue</t>
  </si>
  <si>
    <t>SP4044HA</t>
  </si>
  <si>
    <t>Charcoal Grey/ Bronze</t>
  </si>
  <si>
    <t>SP4044KA</t>
  </si>
  <si>
    <t>Racing Red / Grey</t>
  </si>
  <si>
    <t>SP4044ZA01</t>
  </si>
  <si>
    <t>Piano Black/ Copper</t>
  </si>
  <si>
    <t>SP4044ZA02</t>
  </si>
  <si>
    <t>Charcoal Grey/ Red</t>
  </si>
  <si>
    <t>SP4044ZA03</t>
  </si>
  <si>
    <t>Frosted Blue/ Bronze</t>
  </si>
  <si>
    <t xml:space="preserve">BLADE TWO  META </t>
  </si>
  <si>
    <t>Blade Two Meta</t>
  </si>
  <si>
    <t>SP4045AA</t>
  </si>
  <si>
    <t>SP4045BA</t>
  </si>
  <si>
    <t>SP4045CA</t>
  </si>
  <si>
    <t>SP4045HA</t>
  </si>
  <si>
    <t>SP4045KA</t>
  </si>
  <si>
    <t>SP4045ZA01</t>
  </si>
  <si>
    <t>SP4045ZA02</t>
  </si>
  <si>
    <t>SP4045ZA03</t>
  </si>
  <si>
    <t>T-Series</t>
  </si>
  <si>
    <t>R - META Series</t>
  </si>
  <si>
    <t>Q - META Series</t>
  </si>
  <si>
    <t>ACTIVE / WIRELESS</t>
  </si>
  <si>
    <t xml:space="preserve">LS50 META.  </t>
  </si>
  <si>
    <t>LS60 WIRELESS</t>
  </si>
  <si>
    <t>CUSTOM INSTALLATION</t>
  </si>
  <si>
    <t>Ci Reference</t>
  </si>
  <si>
    <t>Ci SUBWOOFERS</t>
  </si>
  <si>
    <t>Ci ACCESSORIES</t>
  </si>
  <si>
    <t>HEADPHONES</t>
  </si>
  <si>
    <t>LS50 WIRELESS II META</t>
  </si>
  <si>
    <t>LSX WIRELESS META</t>
  </si>
  <si>
    <t>HIFI SPEAKERS</t>
  </si>
  <si>
    <t>PAIR</t>
  </si>
  <si>
    <t>3. Model description with '(TH)' --&gt; indicated it is manufactured in Thailand</t>
  </si>
  <si>
    <t>2. Same packing dimensions for identical models manufactured in Thailand and China</t>
  </si>
  <si>
    <t xml:space="preserve">1. Distinct SP number with same UPC number, for identical models manufactured in Thailand and China
</t>
  </si>
  <si>
    <t>Remarks**</t>
  </si>
  <si>
    <t>same as Single Pack</t>
  </si>
  <si>
    <t>pc</t>
  </si>
  <si>
    <t>Q4 Meta Walnut (TH)</t>
  </si>
  <si>
    <t>SP4088W0A1</t>
  </si>
  <si>
    <t>Q4 Meta Satin White (TH)</t>
  </si>
  <si>
    <t>SP4088A0A1</t>
  </si>
  <si>
    <t>Q4 Meta Satin Black (TH)</t>
  </si>
  <si>
    <t>SP4088B0A1</t>
  </si>
  <si>
    <t>Q4 Meta Walnut</t>
  </si>
  <si>
    <t>Q4 Meta Satin White</t>
  </si>
  <si>
    <t>Q4 Meta Satin Black</t>
  </si>
  <si>
    <t>Q8 Meta Walnut (TH)</t>
  </si>
  <si>
    <t>SP4094W0A1</t>
  </si>
  <si>
    <t>Q8 Meta Satin White (TH)</t>
  </si>
  <si>
    <t>SP4094A0A1</t>
  </si>
  <si>
    <t>Q8 Meta Satin Black (TH)</t>
  </si>
  <si>
    <t>SP4094B0A1</t>
  </si>
  <si>
    <t>Q8 Meta Walnut</t>
  </si>
  <si>
    <t>Q8 Meta Satin White</t>
  </si>
  <si>
    <t>Q8 Meta Satin Black</t>
  </si>
  <si>
    <t>Q11 Meta Walnut (TH)</t>
  </si>
  <si>
    <t>SP4093W0A1</t>
  </si>
  <si>
    <t>Q11 Meta Satin White (TH)</t>
  </si>
  <si>
    <t>SP4093A0A1</t>
  </si>
  <si>
    <t>Q11 Meta Satin Black (TH)</t>
  </si>
  <si>
    <t>SP4093B0A1</t>
  </si>
  <si>
    <t>Q11 Meta Walnut</t>
  </si>
  <si>
    <t>Q11 Meta Satin White</t>
  </si>
  <si>
    <t>Q11 Meta Satin Black</t>
  </si>
  <si>
    <t>Q7 Meta Walnut (TH)</t>
  </si>
  <si>
    <t>SP4092W0A1</t>
  </si>
  <si>
    <t>Q7 Meta Satin White (TH)</t>
  </si>
  <si>
    <t>SP4092A0A1</t>
  </si>
  <si>
    <t>Q7 Meta Satin Black (TH)</t>
  </si>
  <si>
    <t>SP4092B0A1</t>
  </si>
  <si>
    <t>Q7 Meta Walnut</t>
  </si>
  <si>
    <t>Q7 Meta Satin White</t>
  </si>
  <si>
    <t>Q7 Meta Satin Black</t>
  </si>
  <si>
    <t>Q6 Meta Walnut (TH)</t>
  </si>
  <si>
    <t>SP4091W0A1</t>
  </si>
  <si>
    <t>Q6 Meta Satin White (TH)</t>
  </si>
  <si>
    <t>SP4091A0A1</t>
  </si>
  <si>
    <t>Q6 Meta Satin Black (TH)</t>
  </si>
  <si>
    <t>SP4091B0A1</t>
  </si>
  <si>
    <t>Q6 Meta Walnut</t>
  </si>
  <si>
    <t>Q6 Meta Satin White</t>
  </si>
  <si>
    <t>Q6 Meta Satin Black</t>
  </si>
  <si>
    <t>Q Concerto Meta Walnut (TH)</t>
  </si>
  <si>
    <t>SP4090W0A1</t>
  </si>
  <si>
    <t>Q Concerto Meta Satin White (TH)</t>
  </si>
  <si>
    <t>SP4090A0A1</t>
  </si>
  <si>
    <t>Q Concerto Meta Satin Black (TH)</t>
  </si>
  <si>
    <t>SP4090B0A1</t>
  </si>
  <si>
    <t>Q Concerto Meta Walnut</t>
  </si>
  <si>
    <t>Q Concerto Meta Satin White</t>
  </si>
  <si>
    <t>Q Concerto Meta Satin Black</t>
  </si>
  <si>
    <t>Q3 Meta Walnut (TH)</t>
  </si>
  <si>
    <t>SP4089W0A1</t>
  </si>
  <si>
    <t>Q3 Meta Satin White (TH)</t>
  </si>
  <si>
    <t>SP4089A0A1</t>
  </si>
  <si>
    <t>Q3 Meta Satin Black (TH)</t>
  </si>
  <si>
    <t>SP4089B0A1</t>
  </si>
  <si>
    <t>Q3 Meta Walnut</t>
  </si>
  <si>
    <t>Q3 Meta Satin White</t>
  </si>
  <si>
    <t>Q3 Meta Satin Black</t>
  </si>
  <si>
    <t>Q1 Meta Walnut (TH)</t>
  </si>
  <si>
    <t>SP4087W0A1</t>
  </si>
  <si>
    <t>Q1 Meta Satin White (TH)</t>
  </si>
  <si>
    <t>SP4087A0A1</t>
  </si>
  <si>
    <t>Q1 Meta Satin Black (TH)</t>
  </si>
  <si>
    <t>SP4087B0A1</t>
  </si>
  <si>
    <t>Q1 Meta Walnut</t>
  </si>
  <si>
    <t>Q1 Meta Satin White</t>
  </si>
  <si>
    <t>Q1 Meta Satin Black</t>
  </si>
  <si>
    <t>No. of layer on a pallet</t>
  </si>
  <si>
    <t>Ship Weight 
(kg)</t>
  </si>
  <si>
    <t>Net weight 
(kg)</t>
  </si>
  <si>
    <t>Depth</t>
  </si>
  <si>
    <t>Width</t>
  </si>
  <si>
    <t>Height</t>
  </si>
  <si>
    <t>Pallet QTY</t>
  </si>
  <si>
    <t xml:space="preserve">Master Pack 
QTY </t>
  </si>
  <si>
    <t xml:space="preserve">Pack QTY </t>
  </si>
  <si>
    <t>UPC</t>
  </si>
  <si>
    <t>Pallet Dimensions (mm)</t>
  </si>
  <si>
    <t>Master Pack Dimensions (mm)</t>
  </si>
  <si>
    <t>Single Pack Dimensions (mm)</t>
  </si>
  <si>
    <t>UM</t>
  </si>
  <si>
    <t>Model description</t>
  </si>
  <si>
    <t>SP no.</t>
  </si>
  <si>
    <t>REFERENCE 4 Meta WN/SLV
SATIN WALNUT/SILVER</t>
  </si>
  <si>
    <t>REFERENCE 4 Meta BLK/CU
HG BLACK/COPPER</t>
  </si>
  <si>
    <t>REFERENCE 4 Meta WHT/BLU
HG WHITE/BLUE</t>
  </si>
  <si>
    <t>REFERENCE 4 Meta BLK/GRY
HG BLACK/GREY</t>
  </si>
  <si>
    <t>REFERENCE 4 Meta WHT/CHP
HG WHITE/CHAMPAGNE</t>
  </si>
  <si>
    <t>REFERENCE 2 Meta WN/SLV
SATIN WALNUT/SILVER</t>
  </si>
  <si>
    <t>REFERENCE 2 Meta BLK/CU
HG BLACK/COPPER</t>
  </si>
  <si>
    <t>REFERENCE 2 Meta WHT/BLU
HG WHITE/BLUE</t>
  </si>
  <si>
    <t>REFERENCE 2 Meta BLK/GRY
HG BLACK/GREY</t>
  </si>
  <si>
    <t>REFERENCE 2 Meta WHT/CHP
HG WHITE/CHAMPAGNE</t>
  </si>
  <si>
    <t>REFERENCE 5 Meta WN/SLV
SATIN WALNUT/SILVER</t>
  </si>
  <si>
    <t>REFERENCE 5 Meta BLK/CU
HG BLACK/COPPER</t>
  </si>
  <si>
    <t>REFERENCE 5 Meta WHT/BLU
HG WHITE/BLUE</t>
  </si>
  <si>
    <t>REFERENCE 5 Meta BLK/GRY
HG BLACK/GREY</t>
  </si>
  <si>
    <t>REFERENCE 5 Meta WHT/CHP
HG WHITE/CHAMPAGNE</t>
  </si>
  <si>
    <t>REFERENCE 3 Meta WN/SLV
SATIN WALNUT/SILVER</t>
  </si>
  <si>
    <t>REFERENCE 3 Meta BLK/CU
HG BLACK/COPPER</t>
  </si>
  <si>
    <t>REFERENCE 3 Meta WHT/BLU
HG WHITE/BLUE</t>
  </si>
  <si>
    <t>REFERENCE 3 Meta BLK/GRY
HG BLACK/GREY</t>
  </si>
  <si>
    <t>REFERENCE 3 Meta WHT/CHP
HG WHITE/CHAMPAGNE</t>
  </si>
  <si>
    <t>REFERENCE 1 Meta WN/SLV
SATIN WALNUT/SILVER</t>
  </si>
  <si>
    <t>REFERENCE 1 Meta BLK/CU
HG BLACK/COPPER</t>
  </si>
  <si>
    <t>REFERENCE 1 Meta WHT/BLU
HG WHITE/BLUE</t>
  </si>
  <si>
    <t>REFERENCE 1 Meta BLK/GRY
HG BLACK/GREY</t>
  </si>
  <si>
    <t>REFERENCE 1 Meta WHT/CHP
HG White/Champagne</t>
  </si>
  <si>
    <t>2. Add R3 Blue Grille &amp; R6 Grilles</t>
  </si>
  <si>
    <t>1. Same R Grille as R2018 to be used</t>
  </si>
  <si>
    <t>R6 MF GRILLE BROWN</t>
  </si>
  <si>
    <t>SP4068WA</t>
  </si>
  <si>
    <t>R6 MF GRILLE BLACK</t>
  </si>
  <si>
    <t>SP4068BA</t>
  </si>
  <si>
    <t>R6 MF GRILLE GREY</t>
  </si>
  <si>
    <t>SP4068AA</t>
  </si>
  <si>
    <t>-</t>
  </si>
  <si>
    <t>R2c MF GRILLE BROWN</t>
  </si>
  <si>
    <t>SP4011WA</t>
  </si>
  <si>
    <t>R2c MF GRILLE BLACK</t>
  </si>
  <si>
    <t>SP4011BA</t>
  </si>
  <si>
    <t>R2c MF GRILLE GREY</t>
  </si>
  <si>
    <t>SP4011AA</t>
  </si>
  <si>
    <t>R11 MF GRILLE BROWN</t>
  </si>
  <si>
    <t>SP4010WA</t>
  </si>
  <si>
    <t>R11 MF GRILLE BLACK</t>
  </si>
  <si>
    <t>SP4010BA</t>
  </si>
  <si>
    <t>R11 MF GRILLE GREY</t>
  </si>
  <si>
    <t>SP4010AA</t>
  </si>
  <si>
    <t>R7 MF GRILLE BROWN</t>
  </si>
  <si>
    <t>SP4009WA</t>
  </si>
  <si>
    <t>R7 MF GRILLE BLACK</t>
  </si>
  <si>
    <t>SP4009BA</t>
  </si>
  <si>
    <t>R7 MF GRILLE GREY</t>
  </si>
  <si>
    <t>SP4009AA</t>
  </si>
  <si>
    <t>R5 MF GRILLE BROWN</t>
  </si>
  <si>
    <t>SP4008WA</t>
  </si>
  <si>
    <t>R5 MF GRILLE BLACK</t>
  </si>
  <si>
    <t>SP4008BA</t>
  </si>
  <si>
    <t>R5 MF GRILLE GREY</t>
  </si>
  <si>
    <t>SP4008AA</t>
  </si>
  <si>
    <t>R3 MF GRILLE BLUE</t>
  </si>
  <si>
    <t>SP4007CA</t>
  </si>
  <si>
    <t>R3 MF GRILLE BROWN</t>
  </si>
  <si>
    <t>SP4007WA</t>
  </si>
  <si>
    <t>R3 MF GRILLE BLACK</t>
  </si>
  <si>
    <t>SP4007BA</t>
  </si>
  <si>
    <t>R3 MF GRILLE GREY</t>
  </si>
  <si>
    <t>SP4007AA</t>
  </si>
  <si>
    <t>R8 Meta Walnut</t>
  </si>
  <si>
    <t>R8 Meta Black Gloss</t>
  </si>
  <si>
    <t>R8 Meta White Gloss</t>
  </si>
  <si>
    <t>R6 Meta Walnut</t>
  </si>
  <si>
    <t>R6 Meta Black Gloss</t>
  </si>
  <si>
    <t>R6 Meta White Gloss</t>
  </si>
  <si>
    <t>R2 Meta Walnut</t>
  </si>
  <si>
    <t>R2 Meta Black Gloss</t>
  </si>
  <si>
    <t>R2 Meta White Gloss</t>
  </si>
  <si>
    <t>R11 Meta Walnut</t>
  </si>
  <si>
    <t>R11 Meta Black Gloss</t>
  </si>
  <si>
    <t>R11 Meta White Gloss</t>
  </si>
  <si>
    <t>R7 Meta Titanium Gloss</t>
  </si>
  <si>
    <t>R7 Meta Walnut</t>
  </si>
  <si>
    <t>R7 Meta Black Gloss</t>
  </si>
  <si>
    <t>R7 Meta White Gloss</t>
  </si>
  <si>
    <t>R5 Meta Walnut</t>
  </si>
  <si>
    <t>R5 Meta Black Gloss</t>
  </si>
  <si>
    <t>R5 Meta White Gloss</t>
  </si>
  <si>
    <t>R3 Meta Indigo Gloss</t>
  </si>
  <si>
    <t>R3 Meta Walnut</t>
  </si>
  <si>
    <t>R3 Meta Black Gloss</t>
  </si>
  <si>
    <t>R3 Meta White Gloss</t>
  </si>
  <si>
    <t>BLADE TWO Meta Custom</t>
  </si>
  <si>
    <t>SP4045ZA99</t>
  </si>
  <si>
    <t>BLADE TWO Meta BLU/BZ
FROSTED BLUE / BRONZE</t>
  </si>
  <si>
    <t>BLADE TWO Meta GRY/RED
CHARCOAL GREY / RED</t>
  </si>
  <si>
    <t>BLADE TWO Meta BLK/CU
PIANO BLACK / COPPER</t>
  </si>
  <si>
    <t>BLADE TWO Meta RED/GRY
RACING RED / GREY</t>
  </si>
  <si>
    <t>BLADE TWO Meta GRY/BZ
CHARCOAL GREY / BRONZE</t>
  </si>
  <si>
    <t>BLADE TWO Meta BLU/BLU
FROSTED BLUE / BLUE</t>
  </si>
  <si>
    <t>BLADE TWO Meta BLK/GRY
PIANO BLACK / GREY</t>
  </si>
  <si>
    <t>BLADE TWO Meta WHT/CHP
ARCTIC WHITE / CHAMPAGNE</t>
  </si>
  <si>
    <t>BLADE ONE Meta Custom</t>
  </si>
  <si>
    <t>SP4044ZA99</t>
  </si>
  <si>
    <t>BLADE ONE Meta BLU/BZ
FROSTED BLUE / BRONZE</t>
  </si>
  <si>
    <t>BLADE ONE Meta GRY/RED
CHARCOAL GREY / RED</t>
  </si>
  <si>
    <t>BLADE ONE Meta BLK/CU
PIANO BLACK / COPPER</t>
  </si>
  <si>
    <t>BLADE ONE Meta RED/GRY
RACING RED / GREY</t>
  </si>
  <si>
    <t>BLADE ONE Meta GRY/BZ
CHARCOAL GREY / BRONZE</t>
  </si>
  <si>
    <t>BLADE ONE Meta BLU/BLU
FROSTED BLUE / BLUE</t>
  </si>
  <si>
    <t>BLADE ONE Meta BLK/GRY
PIANO BLACK / GREY</t>
  </si>
  <si>
    <t>BLADE ONE Meta WHT/CHP
ARCTIC WHITE / CHAMPAGNE</t>
  </si>
  <si>
    <t>LS50 Meta TITANIUM</t>
  </si>
  <si>
    <t>LS50 Meta BLUE</t>
  </si>
  <si>
    <t>LS50 Meta BLACK</t>
  </si>
  <si>
    <t>LS50 Meta WHITE</t>
  </si>
  <si>
    <t>LS50 BLACK EDITION</t>
  </si>
  <si>
    <t>SP3787ZA04</t>
  </si>
  <si>
    <t>LS50 RACING RED</t>
  </si>
  <si>
    <t>SP3787ZA03</t>
  </si>
  <si>
    <t>LS50 DARK TITANIUM</t>
  </si>
  <si>
    <t>SP3787ZA02</t>
  </si>
  <si>
    <t>LS50 FROSTED BLACK</t>
  </si>
  <si>
    <t>SP3787ZA01</t>
  </si>
  <si>
    <t>LS50</t>
  </si>
  <si>
    <t>SP3787BAX</t>
  </si>
  <si>
    <t>LS50 WHITE</t>
  </si>
  <si>
    <t>SP3787AA</t>
  </si>
  <si>
    <r>
      <t xml:space="preserve">Master Pack dimensions shown here is </t>
    </r>
    <r>
      <rPr>
        <b/>
        <u/>
        <sz val="11"/>
        <color theme="1"/>
        <rFont val="Aptos Narrow"/>
        <family val="2"/>
        <scheme val="minor"/>
      </rPr>
      <t>Primary Speaker Carton + Secondary Speaker Carton</t>
    </r>
    <r>
      <rPr>
        <sz val="11"/>
        <color theme="1"/>
        <rFont val="Aptos Narrow"/>
        <family val="2"/>
        <scheme val="minor"/>
      </rPr>
      <t xml:space="preserve"> as below:</t>
    </r>
  </si>
  <si>
    <t>se</t>
  </si>
  <si>
    <t>LS60W LOTUS EDITION INT AU</t>
  </si>
  <si>
    <t>SP4017ZU02</t>
  </si>
  <si>
    <t>LS60W LOTUS EDITION INT TW</t>
  </si>
  <si>
    <t>SP4017ZT02</t>
  </si>
  <si>
    <t>LS60W LOTUS EDITION INT JP</t>
  </si>
  <si>
    <t>SP4017ZI02</t>
  </si>
  <si>
    <t>LS60W LOTUS EDITION INT US</t>
  </si>
  <si>
    <t>SP4017ZC02</t>
  </si>
  <si>
    <t>LS60W LOTUS EDITION INT UK</t>
  </si>
  <si>
    <t>SP4017ZB02</t>
  </si>
  <si>
    <t>LS60W LOTUS EDITION INT EU</t>
  </si>
  <si>
    <t>SP4017ZA02</t>
  </si>
  <si>
    <t>LS60W LOTUS EDITION CN</t>
  </si>
  <si>
    <t>SP4017ZN01</t>
  </si>
  <si>
    <t>LS60W CARBON BLACK AU</t>
  </si>
  <si>
    <t>SP4017BU</t>
  </si>
  <si>
    <t>LS60W CARBON BLACK TW</t>
  </si>
  <si>
    <t>SP4017BT</t>
  </si>
  <si>
    <t>LS60W CARBON BLACK CN</t>
  </si>
  <si>
    <t>SP4017BN</t>
  </si>
  <si>
    <t>LS60W CARBON BLACK JP</t>
  </si>
  <si>
    <t>SP4017BI</t>
  </si>
  <si>
    <t>LS60W CARBON BLACK US</t>
  </si>
  <si>
    <t>SP4017BC</t>
  </si>
  <si>
    <t>LS60W CARBON BLACK UK</t>
  </si>
  <si>
    <t>SP4017BB</t>
  </si>
  <si>
    <t>LS60W CARBON BLACK EU</t>
  </si>
  <si>
    <t>LS60W TITAN GREY AU</t>
  </si>
  <si>
    <t>SP4017HU</t>
  </si>
  <si>
    <t>LS60W TITAN GREY TW</t>
  </si>
  <si>
    <t>SP4017HT</t>
  </si>
  <si>
    <t>LS60W TITAN GREY CN</t>
  </si>
  <si>
    <t>SP4017HN</t>
  </si>
  <si>
    <t>LS60W TITAN GREY JP</t>
  </si>
  <si>
    <t>SP4017HI</t>
  </si>
  <si>
    <t>LS60W TITAN GREY US</t>
  </si>
  <si>
    <t>SP4017HC</t>
  </si>
  <si>
    <t>LS60W TITAN GREY UK</t>
  </si>
  <si>
    <t>SP4017HB</t>
  </si>
  <si>
    <t>LS60W TITAN GREY EU</t>
  </si>
  <si>
    <t>LS60W ROYAL BLUE AU</t>
  </si>
  <si>
    <t>SP4017CU</t>
  </si>
  <si>
    <t>LS60W ROYAL BLUE TW</t>
  </si>
  <si>
    <t>SP4017CT</t>
  </si>
  <si>
    <t>LS60W ROYAL BLUE CN</t>
  </si>
  <si>
    <t>SP4017CN</t>
  </si>
  <si>
    <t>LS60W ROYAL BLUE JP</t>
  </si>
  <si>
    <t>SP4017CI</t>
  </si>
  <si>
    <t>LS60W ROYAL BLUE US</t>
  </si>
  <si>
    <t>SP4017CC</t>
  </si>
  <si>
    <t>LS60W ROYAL BLUE UK</t>
  </si>
  <si>
    <t>SP4017CB</t>
  </si>
  <si>
    <t>LS60W ROYAL BLUE EU</t>
  </si>
  <si>
    <t>LS60W MIN WHITE AU</t>
  </si>
  <si>
    <t>SP4017AU</t>
  </si>
  <si>
    <t>LS60W MIN WHITE TW</t>
  </si>
  <si>
    <t>SP4017AT</t>
  </si>
  <si>
    <t>LS60W MIN WHITE CN</t>
  </si>
  <si>
    <t>SP4017AN</t>
  </si>
  <si>
    <t>LS60W MIN WHITE JP</t>
  </si>
  <si>
    <t>SP4017AI</t>
  </si>
  <si>
    <t>LS60W MIN WHITE US</t>
  </si>
  <si>
    <t>SP4017AC</t>
  </si>
  <si>
    <t>LS60W MIN WHITE UK</t>
  </si>
  <si>
    <t>SP4017AB</t>
  </si>
  <si>
    <t>LS60W MIN WHITE EU</t>
  </si>
  <si>
    <t>Master Pack Dimensions (mm)**</t>
  </si>
  <si>
    <t>LSX II LT GRAPHITE GREY  AU</t>
  </si>
  <si>
    <t>SP4077M2UA</t>
  </si>
  <si>
    <t>LSX II LT GRAPHITE GREY  TW</t>
  </si>
  <si>
    <t>SP4077M2TA</t>
  </si>
  <si>
    <t>LSX II LT GRAPHITE GREY  CN</t>
  </si>
  <si>
    <t>SP4077M2NA</t>
  </si>
  <si>
    <t>LSX II LT GRAPHITE GREY  JP</t>
  </si>
  <si>
    <t>SP4077M2IA</t>
  </si>
  <si>
    <t>LSX II LT GRAPHITE GREY  US</t>
  </si>
  <si>
    <t>SP4077M2CA</t>
  </si>
  <si>
    <t>LSX II LT GRAPHITE GREY  UK</t>
  </si>
  <si>
    <t>SP4077M2BA</t>
  </si>
  <si>
    <t>LSX II LT GRAPHITE GREY  EU</t>
  </si>
  <si>
    <t>LSX II LT SAGE GREEN AU</t>
  </si>
  <si>
    <t>SP4077J2UA</t>
  </si>
  <si>
    <t>LSX II LT SAGE GREEN TW</t>
  </si>
  <si>
    <t>SP4077J2TA</t>
  </si>
  <si>
    <t>LSX II LT SAGE GREEN CN</t>
  </si>
  <si>
    <t>SP4077J2NA</t>
  </si>
  <si>
    <t>LSX II LT SAGE GREEN JP</t>
  </si>
  <si>
    <t>SP4077J2IA</t>
  </si>
  <si>
    <t>LSX II LT SAGE GREEN US</t>
  </si>
  <si>
    <t>SP4077J2CA</t>
  </si>
  <si>
    <t>LSX II LT SAGE GREEN UK</t>
  </si>
  <si>
    <t>SP4077J2BA</t>
  </si>
  <si>
    <t>LSX II LT SAGE GREEN EU</t>
  </si>
  <si>
    <t>LSX II LT STONE WHITE AU</t>
  </si>
  <si>
    <t>SP4077A2UA</t>
  </si>
  <si>
    <t>LSX II LT STONE WHITE TW</t>
  </si>
  <si>
    <t>SP4077A2TA</t>
  </si>
  <si>
    <t>LSX II LT STONE WHITE CN</t>
  </si>
  <si>
    <t>SP4077A2NA</t>
  </si>
  <si>
    <t>LSX II LT STONE WHITE JP</t>
  </si>
  <si>
    <t>SP4077A2IA</t>
  </si>
  <si>
    <t>LSX II LT STONE WHITE US</t>
  </si>
  <si>
    <t>SP4077A2CA</t>
  </si>
  <si>
    <t>LSX II LT STONE WHITE UK</t>
  </si>
  <si>
    <t>SP4077A2BA</t>
  </si>
  <si>
    <t>LSX II LT STONE WHITE EU</t>
  </si>
  <si>
    <t>LSX II OLIVE GREEN AU</t>
  </si>
  <si>
    <t>SP4041JU</t>
  </si>
  <si>
    <t>LSX II OLIVE GREEN TW</t>
  </si>
  <si>
    <t>SP4041JT</t>
  </si>
  <si>
    <t>LSX II OLIVE GREEN CN</t>
  </si>
  <si>
    <t>SP4041JN</t>
  </si>
  <si>
    <t>LSX II OLIVE GREEN JP</t>
  </si>
  <si>
    <t>SP4041JI</t>
  </si>
  <si>
    <t>LSX II OLIVE GREEN US</t>
  </si>
  <si>
    <t>SP4041JC</t>
  </si>
  <si>
    <t>LSX II OLIVE GREEN UK</t>
  </si>
  <si>
    <t>SP4041JB</t>
  </si>
  <si>
    <t>LSX II OLIVE GREEN EU</t>
  </si>
  <si>
    <t>LSX II LAVA RED AU</t>
  </si>
  <si>
    <t>SP4041KU</t>
  </si>
  <si>
    <t>LSX II LAVA RED TW</t>
  </si>
  <si>
    <t>SP4041KT</t>
  </si>
  <si>
    <t>LSX II LAVA RED CN</t>
  </si>
  <si>
    <t>SP4041KN</t>
  </si>
  <si>
    <t>LSX II LAVA RED JP</t>
  </si>
  <si>
    <t>SP4041KI</t>
  </si>
  <si>
    <t>LSX II LAVA RED US</t>
  </si>
  <si>
    <t>SP4041KC</t>
  </si>
  <si>
    <t>LSX II LAVA RED UK</t>
  </si>
  <si>
    <t>SP4041KB</t>
  </si>
  <si>
    <t>LSX II LAVA RED EU</t>
  </si>
  <si>
    <t>LSX II SOUNDWAVE AU</t>
  </si>
  <si>
    <t>SP4041DU</t>
  </si>
  <si>
    <t>LSX II SOUNDWAVE TW</t>
  </si>
  <si>
    <t>SP4041DT</t>
  </si>
  <si>
    <t>LSX II SOUNDWAVE CN</t>
  </si>
  <si>
    <t>SP4041DN</t>
  </si>
  <si>
    <t>LSX II SOUNDWAVE JP</t>
  </si>
  <si>
    <t>SP4041DI</t>
  </si>
  <si>
    <t>LSX II SOUNDWAVE US</t>
  </si>
  <si>
    <t>SP4041DC</t>
  </si>
  <si>
    <t>LSX II SOUNDWAVE UK</t>
  </si>
  <si>
    <t>SP4041DB</t>
  </si>
  <si>
    <t>LSX II SOUNDWAVE EU</t>
  </si>
  <si>
    <t>LSX II COBALT BLUE AU</t>
  </si>
  <si>
    <t>SP4041CU</t>
  </si>
  <si>
    <t>LSX II COBALT BLUE TW</t>
  </si>
  <si>
    <t>SP4041CT</t>
  </si>
  <si>
    <t>LSX II COBALT BLUE CN</t>
  </si>
  <si>
    <t>SP4041CN</t>
  </si>
  <si>
    <t>LSX II COBALT BLUE JP</t>
  </si>
  <si>
    <t>SP4041CI</t>
  </si>
  <si>
    <t>LSX II COBALT BLUE US</t>
  </si>
  <si>
    <t>SP4041CC</t>
  </si>
  <si>
    <t>LSX II COBALT BLUE UK</t>
  </si>
  <si>
    <t>SP4041CB</t>
  </si>
  <si>
    <t>LSX II COBALT BLUE EU</t>
  </si>
  <si>
    <t>LSX II CARBON BLACK AU</t>
  </si>
  <si>
    <t>SP4041BU</t>
  </si>
  <si>
    <t>LSX II CARBON BLACK TW</t>
  </si>
  <si>
    <t>SP4041BT</t>
  </si>
  <si>
    <t>LSX II CARBON BLACK CN</t>
  </si>
  <si>
    <t>SP4041BN</t>
  </si>
  <si>
    <t>LSX II CARBON BLACK JP</t>
  </si>
  <si>
    <t>SP4041BI</t>
  </si>
  <si>
    <t>LSX II CARBON BLACK US</t>
  </si>
  <si>
    <t>SP4041BC</t>
  </si>
  <si>
    <t>LSX II CARBON BLACK UK</t>
  </si>
  <si>
    <t>SP4041BB</t>
  </si>
  <si>
    <t>LSX II CARBON BLACK EU</t>
  </si>
  <si>
    <t>LSX II MIN WHITE AU</t>
  </si>
  <si>
    <t>SP4041AU</t>
  </si>
  <si>
    <t>LSX II MIN WHITE TW</t>
  </si>
  <si>
    <t>SP4041AT</t>
  </si>
  <si>
    <t>LSX II MIN WHITE CN</t>
  </si>
  <si>
    <t>SP4041AN</t>
  </si>
  <si>
    <t>LSX II MIN WHITE JP</t>
  </si>
  <si>
    <t>SP4041AI</t>
  </si>
  <si>
    <t>LSX II MIN WHITE US</t>
  </si>
  <si>
    <t>SP4041AC</t>
  </si>
  <si>
    <t>LSX II MIN WHITE UK</t>
  </si>
  <si>
    <t>SP4041AB</t>
  </si>
  <si>
    <t>LSX II MIN WHITE EU</t>
  </si>
  <si>
    <t>LS50W II CRIMSON RED AU</t>
  </si>
  <si>
    <t>SP4025KU</t>
  </si>
  <si>
    <t>LS50W II CRIMSON RED TW</t>
  </si>
  <si>
    <t>SP4025KT</t>
  </si>
  <si>
    <t>LS50W II CRIMSON RED CN</t>
  </si>
  <si>
    <t>SP4025KN</t>
  </si>
  <si>
    <t>LS50W II CRIMSON RED JP</t>
  </si>
  <si>
    <t>SP4025KI</t>
  </si>
  <si>
    <t>LS50W II CRIMSON RED US</t>
  </si>
  <si>
    <t>SP4025KC</t>
  </si>
  <si>
    <t>LS50W II CRIMSON RED UK</t>
  </si>
  <si>
    <t>SP4025KB</t>
  </si>
  <si>
    <t>LS50W II CRIMSON RED EU</t>
  </si>
  <si>
    <t>LS50W II TITAN GREY AU</t>
  </si>
  <si>
    <t>SP4025HU</t>
  </si>
  <si>
    <t>LS50W II TITAN GREY TW</t>
  </si>
  <si>
    <t>SP4025HT</t>
  </si>
  <si>
    <t>LS50W II TITAN GREY CN</t>
  </si>
  <si>
    <t>SP4025HN</t>
  </si>
  <si>
    <t>LS50W II TITAN GREY JP</t>
  </si>
  <si>
    <t>SP4025HI</t>
  </si>
  <si>
    <t>LS50W II TITAN GREY US</t>
  </si>
  <si>
    <t>SP4025HC</t>
  </si>
  <si>
    <t>LS50W II TITAN GREY UK</t>
  </si>
  <si>
    <t>SP4025HB</t>
  </si>
  <si>
    <t>LS50W II TITAN GREY EU</t>
  </si>
  <si>
    <t>LS50W II CARBON BLACK AU</t>
  </si>
  <si>
    <t>SP4025BU</t>
  </si>
  <si>
    <t>LS50W II CARBON BLACK TW</t>
  </si>
  <si>
    <t>SP4025BT</t>
  </si>
  <si>
    <t>LS50W II CARBON BLACK CN</t>
  </si>
  <si>
    <t>SP4025BN</t>
  </si>
  <si>
    <t>LS50W II CARBON BLACK JP</t>
  </si>
  <si>
    <t>SP4025BI</t>
  </si>
  <si>
    <t>LS50W II CARBON BLACK US</t>
  </si>
  <si>
    <t>SP4025BC</t>
  </si>
  <si>
    <t>LS50W II CARBON BLACK UK</t>
  </si>
  <si>
    <t>SP4025BB</t>
  </si>
  <si>
    <t>LS50W II CARBON BLACK EU</t>
  </si>
  <si>
    <t>LS50W II MIN WHITE AU</t>
  </si>
  <si>
    <t>SP4025AU</t>
  </si>
  <si>
    <t>LS50W II MIN WHITE TW</t>
  </si>
  <si>
    <t>SP4025AT</t>
  </si>
  <si>
    <t>LS50W II MIN WHITE CN</t>
  </si>
  <si>
    <t>SP4025AN</t>
  </si>
  <si>
    <t>LS50W II MIN WHITE JP</t>
  </si>
  <si>
    <t>SP4025AI</t>
  </si>
  <si>
    <t>LS50W II MIN WHITE US</t>
  </si>
  <si>
    <t>SP4025AC</t>
  </si>
  <si>
    <t>LS50W II MIN WHITE UK</t>
  </si>
  <si>
    <t>SP4025AB</t>
  </si>
  <si>
    <t>LS50W II MIN WHITE EU</t>
  </si>
  <si>
    <t>KC92 WHITE AU</t>
  </si>
  <si>
    <t>SP4076A0UA</t>
  </si>
  <si>
    <t>KC92 WHITE TW</t>
  </si>
  <si>
    <t>SP4076A0TA</t>
  </si>
  <si>
    <t>KC92 WHITE CN</t>
  </si>
  <si>
    <t>SP4076A0NA</t>
  </si>
  <si>
    <t>KC92 WHITE JP</t>
  </si>
  <si>
    <t>SP4076A0IA</t>
  </si>
  <si>
    <t>KC92 WHITE US</t>
  </si>
  <si>
    <t>SP4076A0CA</t>
  </si>
  <si>
    <t>KC92 WHITE UK</t>
  </si>
  <si>
    <t>SP4076A0BA</t>
  </si>
  <si>
    <t>KC92 WHITE EU</t>
  </si>
  <si>
    <t>KC92 BLACK AU</t>
  </si>
  <si>
    <t>SP4076B0UA</t>
  </si>
  <si>
    <t>KC92 BLACK TW</t>
  </si>
  <si>
    <t>SP4076B0TA</t>
  </si>
  <si>
    <t>KC92 BLACK CN</t>
  </si>
  <si>
    <t>SP4076B0NA</t>
  </si>
  <si>
    <t>KC92 BLACK JP</t>
  </si>
  <si>
    <t>SP4076B0IA</t>
  </si>
  <si>
    <t>KC92 BLACK US</t>
  </si>
  <si>
    <t>SP4076B0CA</t>
  </si>
  <si>
    <t>KC92 BLACK UK</t>
  </si>
  <si>
    <t>SP4076B0BA</t>
  </si>
  <si>
    <t>KC92 BLACK EU</t>
  </si>
  <si>
    <t>KUBE 8 MIE AU</t>
  </si>
  <si>
    <t>SP4073B0UA</t>
  </si>
  <si>
    <t>KUBE 8 MIE TW</t>
  </si>
  <si>
    <t>SP4073B0TA</t>
  </si>
  <si>
    <t>KUBE 8 MIE CN</t>
  </si>
  <si>
    <t>SP4073B0NA</t>
  </si>
  <si>
    <t>KUBE 8 MIE JP</t>
  </si>
  <si>
    <t>SP4073B0IA</t>
  </si>
  <si>
    <t>KUBE 8 MIE US</t>
  </si>
  <si>
    <t>SP4073B0CA</t>
  </si>
  <si>
    <t>KUBE 8 MIE UK</t>
  </si>
  <si>
    <t>SP4073B0BA</t>
  </si>
  <si>
    <t>KUBE 8 MIE EU</t>
  </si>
  <si>
    <t>KUBE 10 MIE AU</t>
  </si>
  <si>
    <t>SP4074B0UA</t>
  </si>
  <si>
    <t>KUBE 10 MIE TW</t>
  </si>
  <si>
    <t>SP4074B0TA</t>
  </si>
  <si>
    <t>KUBE 10 MIE CN</t>
  </si>
  <si>
    <t>SP4074B0NA</t>
  </si>
  <si>
    <t>KUBE 10 MIE JP</t>
  </si>
  <si>
    <t>SP4074B0IA</t>
  </si>
  <si>
    <t>KUBE 10 MIE US</t>
  </si>
  <si>
    <t>SP4074B0CA</t>
  </si>
  <si>
    <t>KUBE 10 MIE UK</t>
  </si>
  <si>
    <t>SP4074B0BA</t>
  </si>
  <si>
    <t>KUBE 10 MIE EU</t>
  </si>
  <si>
    <t>KUBE 12 MIE AU</t>
  </si>
  <si>
    <t>SP4075B0UA</t>
  </si>
  <si>
    <t>KUBE 12 MIE TW</t>
  </si>
  <si>
    <t>SP4075B0TA</t>
  </si>
  <si>
    <t>KUBE 12 MIE CN</t>
  </si>
  <si>
    <t>SP4075B0NA</t>
  </si>
  <si>
    <t>KUBE 12 MIE JP</t>
  </si>
  <si>
    <t>SP4075B0IA</t>
  </si>
  <si>
    <t>KUBE 12 MIE US</t>
  </si>
  <si>
    <t>SP4075B0CA</t>
  </si>
  <si>
    <t>KUBE 12 MIE UK</t>
  </si>
  <si>
    <t>SP4075B0BA</t>
  </si>
  <si>
    <t>KUBE 12 MIE EU</t>
  </si>
  <si>
    <t>KUBE 15 MIE AU</t>
  </si>
  <si>
    <t>SP4102B0UA</t>
  </si>
  <si>
    <t>KUBE 15 MIE TW</t>
  </si>
  <si>
    <t>SP4102B0TA</t>
  </si>
  <si>
    <t>KUBE 15 MIE CN</t>
  </si>
  <si>
    <t>SP4102B0NA</t>
  </si>
  <si>
    <t>KUBE 15 MIE JP</t>
  </si>
  <si>
    <t>SP4102B0IA</t>
  </si>
  <si>
    <t>KUBE 15 MIE US</t>
  </si>
  <si>
    <t>SP4102B0CA</t>
  </si>
  <si>
    <t>KUBE 15 MIE UK</t>
  </si>
  <si>
    <t>SP4102B0BA</t>
  </si>
  <si>
    <t>KUBE 15 MIE EU</t>
  </si>
  <si>
    <t>Paper pulp tray, GW 17kg</t>
  </si>
  <si>
    <t>KC62 Powered SUB TITAN (TW)</t>
  </si>
  <si>
    <t>SP3949HT</t>
  </si>
  <si>
    <t>KC62 Powered SUB TITAN (CN)</t>
  </si>
  <si>
    <t>SP3949HN</t>
  </si>
  <si>
    <t>KC62 Powered SUB TITAN (JP)</t>
  </si>
  <si>
    <t>SP3949HI</t>
  </si>
  <si>
    <t>KC62 Powered SUB TITAN (US)</t>
  </si>
  <si>
    <t>SP3949HC</t>
  </si>
  <si>
    <t>KC62 Powered SUB TITAN (EU/UK)</t>
  </si>
  <si>
    <t>KC62 Powered SUB BLACK (TW)</t>
  </si>
  <si>
    <t>SP3949BT</t>
  </si>
  <si>
    <t>KC62 Powered SUB BLACK (CN)</t>
  </si>
  <si>
    <t>SP3949BN</t>
  </si>
  <si>
    <t>KC62 Powered SUB BLACK (JP)</t>
  </si>
  <si>
    <t>SP3949BI</t>
  </si>
  <si>
    <t>KC62 Powered SUB BLACK (US)</t>
  </si>
  <si>
    <t>SP3949BC</t>
  </si>
  <si>
    <t>KC62 Powered SUB BLACK (EU/UK)</t>
  </si>
  <si>
    <t>KC62 Powered SUB WHITE (TW)</t>
  </si>
  <si>
    <t>SP3949AT</t>
  </si>
  <si>
    <t>KC62 Powered SUB WHITE (CN)</t>
  </si>
  <si>
    <t>SP3949AN</t>
  </si>
  <si>
    <t>KC62 Powered SUB WHITE (JP)</t>
  </si>
  <si>
    <t>SP3949AI</t>
  </si>
  <si>
    <t>KC62 Powered SUB WHITE (US)</t>
  </si>
  <si>
    <t>SP3949AC</t>
  </si>
  <si>
    <t>KC62 Powered SUB WHITE (EU/UK)</t>
  </si>
  <si>
    <t>Polyfoam</t>
  </si>
  <si>
    <t>KF92 Powered Subwoofer (TW)</t>
  </si>
  <si>
    <t>SP3944BT</t>
  </si>
  <si>
    <t>KF92 Powered Subwoofer (CN)</t>
  </si>
  <si>
    <t>SP3944BN</t>
  </si>
  <si>
    <t>KF92 Powered Subwoofer (JP)</t>
  </si>
  <si>
    <t>SP3944BI</t>
  </si>
  <si>
    <t>KF92 Powered Subwoofer (US)</t>
  </si>
  <si>
    <t>SP3944BC</t>
  </si>
  <si>
    <t>KF92 Powered Subwoofer (EU/UK)</t>
  </si>
  <si>
    <t>SP3944BA</t>
  </si>
  <si>
    <t>Kube12b Powered Subwoofer CN</t>
  </si>
  <si>
    <t>SP3941BN</t>
  </si>
  <si>
    <t>Kube12b Powered Subwoofer JP</t>
  </si>
  <si>
    <t>SP3941BI</t>
  </si>
  <si>
    <t>Kube12b Powered Subwoofer US</t>
  </si>
  <si>
    <t>SP3941BC</t>
  </si>
  <si>
    <t>Kube12b Powered Subwoofer UK</t>
  </si>
  <si>
    <t>SP3941BB</t>
  </si>
  <si>
    <t>Kube12b Powered Subwoofer EU</t>
  </si>
  <si>
    <t>Kube10b Powered Subwoofer CN</t>
  </si>
  <si>
    <t>SP3940BN</t>
  </si>
  <si>
    <t>Kube10b Powered Subwoofer JP</t>
  </si>
  <si>
    <t>SP3940BI</t>
  </si>
  <si>
    <t>Kube10b Powered Subwoofer US</t>
  </si>
  <si>
    <t>SP3940BC</t>
  </si>
  <si>
    <t>Kube10b Powered Subwoofer UK</t>
  </si>
  <si>
    <t>SP3940BB</t>
  </si>
  <si>
    <t>Kube10b Powered Subwoofer EU</t>
  </si>
  <si>
    <t>Kube8b Powered Subwoofer CN</t>
  </si>
  <si>
    <t>SP3939BN</t>
  </si>
  <si>
    <t>Kube8b Powered Subwoofer JP</t>
  </si>
  <si>
    <t>SP3939BI</t>
  </si>
  <si>
    <t>Kube8b Powered Subwoofer US</t>
  </si>
  <si>
    <t>SP3939BC</t>
  </si>
  <si>
    <t>Kube8b Powered Subwoofer UK</t>
  </si>
  <si>
    <t>SP3939BB</t>
  </si>
  <si>
    <t>Kube8b Powered Subwoofer EU</t>
  </si>
  <si>
    <t>T2 SUBWOOFER CN BLK</t>
  </si>
  <si>
    <t>SP3740BPE</t>
  </si>
  <si>
    <t>T2 SUBWOOFER JP BLK</t>
  </si>
  <si>
    <t>SP3740BIE</t>
  </si>
  <si>
    <t>T2 SUBWOOFER US BLK</t>
  </si>
  <si>
    <t>SP3740BCE</t>
  </si>
  <si>
    <t>T2 SUBWOOFER UK BLK</t>
  </si>
  <si>
    <t>SP3740BBE</t>
  </si>
  <si>
    <t>T2 SUBWOOFER EU BLK</t>
  </si>
  <si>
    <t>T2 SUBWOOFER WHITE CN</t>
  </si>
  <si>
    <t>SP3740APE</t>
  </si>
  <si>
    <t>T2 SUBWOOFER WHITE JP</t>
  </si>
  <si>
    <t>SP3740AIE</t>
  </si>
  <si>
    <t>T2 SUBWOOFER WHITE US</t>
  </si>
  <si>
    <t>SP3740ACE</t>
  </si>
  <si>
    <t>T2 SUBWOOFER WHITE UK</t>
  </si>
  <si>
    <t>SP3740ABE</t>
  </si>
  <si>
    <t>T2 SUBWOOFER WHITE EU</t>
  </si>
  <si>
    <t>PC</t>
  </si>
  <si>
    <t>Ci5160L-CGB BLACK CLOTH GRILLE</t>
  </si>
  <si>
    <t>Ci3160L-CGB BLACK CLOTH GRILLE</t>
  </si>
  <si>
    <t>Ci5160RLM-THX UNI-Q 3 WAY</t>
  </si>
  <si>
    <t>Ci3160RLM-THX UNI-Q 3 WAY</t>
  </si>
  <si>
    <t>Ci5160REFM-THX Reference</t>
  </si>
  <si>
    <t>Ci3160REFM-THX Reference</t>
  </si>
  <si>
    <t>Ci250RRb-THX Uni-Q 10 in.</t>
  </si>
  <si>
    <t>SP4040AA</t>
  </si>
  <si>
    <t>Ci250RRM-THX Uni-Q 10 in. 3 Ways</t>
  </si>
  <si>
    <t>VENTURA 6 BLACK</t>
  </si>
  <si>
    <t>VENTURA 6 WHITE 6.5 inch</t>
  </si>
  <si>
    <t>VENTURA 5 BLACK 5.25 in.</t>
  </si>
  <si>
    <t>VENTURA 5 WHITE 5.25 in.</t>
  </si>
  <si>
    <t>Ci200MR Uni-Q Round</t>
  </si>
  <si>
    <t>SP4037AA</t>
  </si>
  <si>
    <t>Ci160MR Uni-Q Round</t>
  </si>
  <si>
    <t>SP4032AA</t>
  </si>
  <si>
    <t>KASA-500 (CH) 500W Ci</t>
  </si>
  <si>
    <t>SP3838BP</t>
  </si>
  <si>
    <t>KASA-500 (US) 500W Ci</t>
  </si>
  <si>
    <t>SP3838BC</t>
  </si>
  <si>
    <t>KASA-500 (UK) 500W Ci</t>
  </si>
  <si>
    <t>SP3838BB</t>
  </si>
  <si>
    <t>KASA-500 (EU) 500W Ci</t>
  </si>
  <si>
    <t>Ci3160RLb IN WALL</t>
  </si>
  <si>
    <t>Ci200QSb Square In-Wall</t>
  </si>
  <si>
    <t>Ci5160REF-THX Reference</t>
  </si>
  <si>
    <t>SP3924BA</t>
  </si>
  <si>
    <t>Ci3160REF-THX Reference</t>
  </si>
  <si>
    <t>SP4022BA</t>
  </si>
  <si>
    <t>Ci3160RL UNI-Q 3 WAY</t>
  </si>
  <si>
    <t>SP3834AA</t>
  </si>
  <si>
    <t>Ci5160RL UNI-Q 3 WAY</t>
  </si>
  <si>
    <t>SP3833AA</t>
  </si>
  <si>
    <t>Ci4100QL UNI-Q 3 WAY</t>
  </si>
  <si>
    <t>Ci200RR-THX Uni-Q 8 in.</t>
  </si>
  <si>
    <t>Ci160RR-THX Uni-Q 6.5</t>
  </si>
  <si>
    <t>Ci200TRb Thin 200mm</t>
  </si>
  <si>
    <t>Ci160TS Thin 2 Way</t>
  </si>
  <si>
    <t>Ci160TR THIN 2 WAY ROUND</t>
  </si>
  <si>
    <t>Ci130QSfl Flush MT 5.25</t>
  </si>
  <si>
    <t>Ci130QRfl Flush MT 5.25</t>
  </si>
  <si>
    <t>Ci200QL UNI-Q 2 WAY</t>
  </si>
  <si>
    <t>Ci160QL UNI-Q</t>
  </si>
  <si>
    <t>Ci200QS UNI-Q 2 WAY</t>
  </si>
  <si>
    <t>Ci130QS UNI-Q 2 WAY</t>
  </si>
  <si>
    <t>Ci100QS UNI-Q 2 WAY</t>
  </si>
  <si>
    <t>Ci200QR UNI-Q 2 WAY</t>
  </si>
  <si>
    <t>Ci160QR UNI-Q 2 WAY</t>
  </si>
  <si>
    <t>Ci130QR UNI-Q 2 WAY</t>
  </si>
  <si>
    <t>Ci160CSds DIPOLE SQUARE</t>
  </si>
  <si>
    <t>Ci160CRds DUAL STEREO</t>
  </si>
  <si>
    <t>Ci200.2CR 200mm UniQ</t>
  </si>
  <si>
    <t>Ci160.2CL 160mm UniQ</t>
  </si>
  <si>
    <t>Ci160.2CS 160mm UniQ</t>
  </si>
  <si>
    <t>Ci160.2CR 160 UniQ Round</t>
  </si>
  <si>
    <t>Ci130.2CS 130mm UniQ</t>
  </si>
  <si>
    <t>Ci130.2CR 130mm UniQ und</t>
  </si>
  <si>
    <t>Ci200ER UTB Uni-Q 8 in.</t>
  </si>
  <si>
    <t>Ci160ES Uni-Q Square</t>
  </si>
  <si>
    <t>Ci160ER UTB Uni-Q</t>
  </si>
  <si>
    <t>Ci130ER UTB Uni-Q 5.25</t>
  </si>
  <si>
    <t>PQ1 Plinth Spike Kit Black</t>
  </si>
  <si>
    <t>SQ1 Floor Stand Slate Grey</t>
  </si>
  <si>
    <t>SQ1 Floor Stand Mineral White</t>
  </si>
  <si>
    <t>KSK92 Subwoofer Stacking Kit</t>
  </si>
  <si>
    <t>SP4108B0AA</t>
  </si>
  <si>
    <t>C-Link Interspeaker Cable</t>
  </si>
  <si>
    <t>SP4103B0AA</t>
  </si>
  <si>
    <t>T-Series Floor Stand Black</t>
  </si>
  <si>
    <t>T-Series Floor Stand Silver</t>
  </si>
  <si>
    <t>BT Keypad &amp; Compact Amplifier System CN</t>
  </si>
  <si>
    <t>SP4004AN</t>
  </si>
  <si>
    <t>BT Keypad &amp; Compact Amplifier System US</t>
  </si>
  <si>
    <t>SP4004AC</t>
  </si>
  <si>
    <t>BT Keypad &amp; Compact Amplifier System UK</t>
  </si>
  <si>
    <t>BT Keypad &amp; Compact Amplifier System EU</t>
  </si>
  <si>
    <t>SP4004AA</t>
  </si>
  <si>
    <t>S3 Floor Stand Indigo</t>
  </si>
  <si>
    <t>S3 Floor Stand Grey</t>
  </si>
  <si>
    <t>S3 Floor Stand White</t>
  </si>
  <si>
    <t>K-STREAM 8m CAT6 TITAN with COPPER Cable</t>
  </si>
  <si>
    <t>K-STREAM 8m CAT6 WHITE with COPPER Cable</t>
  </si>
  <si>
    <t>S1 Floor Stand Min White</t>
  </si>
  <si>
    <t>S1 Floor Stand Grey</t>
  </si>
  <si>
    <t>S1 Floor Stand Red</t>
  </si>
  <si>
    <t>S1 Floor Stand Blue</t>
  </si>
  <si>
    <t>S-RF1 Floor Stand Black</t>
  </si>
  <si>
    <t>S-RF1 Floor Stand White</t>
  </si>
  <si>
    <t>KW1 RX Receiver Only</t>
  </si>
  <si>
    <t>KW1 TX/RX System</t>
  </si>
  <si>
    <t>B1 Wall Bracket Silver</t>
  </si>
  <si>
    <t>B1 Wall Bracket Black</t>
  </si>
  <si>
    <t>S1 Floor Stand Black</t>
  </si>
  <si>
    <t>SP4014BA</t>
  </si>
  <si>
    <t>S1 Floor Stand White</t>
  </si>
  <si>
    <t>SP4014AA</t>
  </si>
  <si>
    <t>P1 Desk Pad Silver</t>
  </si>
  <si>
    <t>P1 Desk Pad Black</t>
  </si>
  <si>
    <t>B2 Wall Bracket</t>
  </si>
  <si>
    <t>K-STREAM 6m CAT6 TITAN</t>
  </si>
  <si>
    <t>SP4003HX</t>
  </si>
  <si>
    <t>K-STREAM 6m CAT6 BLACK</t>
  </si>
  <si>
    <t>SP4003BX</t>
  </si>
  <si>
    <t>K-STREAM 6m CAT6 WHITE</t>
  </si>
  <si>
    <t>SP4003AX</t>
  </si>
  <si>
    <t>S2 Floor Stand Red</t>
  </si>
  <si>
    <t>S2 Floor Stand Titanium</t>
  </si>
  <si>
    <t>S2 Floor Stand Blue</t>
  </si>
  <si>
    <t>S2 Floor Stand Black</t>
  </si>
  <si>
    <t>S2 Floor Stand White</t>
  </si>
  <si>
    <t>SPEAKER STAND TITANIUM</t>
  </si>
  <si>
    <t>SP3989HA</t>
  </si>
  <si>
    <t>SPEAKER STAND BLACK</t>
  </si>
  <si>
    <t>SP3989BA</t>
  </si>
  <si>
    <t>SPEAKER STAND WHITE</t>
  </si>
  <si>
    <t>SP3989AA</t>
  </si>
  <si>
    <t>Mu7 Headphone Charcoal G</t>
  </si>
  <si>
    <t>Mu7 Headphone Silver G</t>
  </si>
  <si>
    <t>Mu3 Earphones Charcoal G</t>
  </si>
  <si>
    <t>Mu3 Earphones Silver G</t>
  </si>
  <si>
    <t>T301c SINGLE PACK</t>
  </si>
  <si>
    <t>T301c SINGLE PACK WHITE</t>
  </si>
  <si>
    <t>T101c SINGLE PACK BLACK</t>
  </si>
  <si>
    <t>T101c SINGLE PACK WHITE</t>
  </si>
  <si>
    <t>T301 PAIR PACK BLACK</t>
  </si>
  <si>
    <t>T301 PAIR PACK WHITE</t>
  </si>
  <si>
    <t>T101 PAIR PACK BLACK</t>
  </si>
  <si>
    <t>T101 PAIR PACK WHITE</t>
  </si>
  <si>
    <t xml:space="preserve">Selective Distribuiton </t>
  </si>
  <si>
    <t xml:space="preserve">Product Category </t>
  </si>
  <si>
    <t>Luxury</t>
  </si>
  <si>
    <t>Premium</t>
  </si>
  <si>
    <t xml:space="preserve">Supreme </t>
  </si>
  <si>
    <t>Supreme</t>
  </si>
  <si>
    <t>Blade Two Meta CUSTOM</t>
  </si>
  <si>
    <t xml:space="preserve">Upon request </t>
  </si>
  <si>
    <t>Blade One Meta CUSTOM</t>
  </si>
  <si>
    <r>
      <t>S-RF1 Floor Stand White</t>
    </r>
    <r>
      <rPr>
        <b/>
        <sz val="11"/>
        <color rgb="FFFF0000"/>
        <rFont val="Calibri"/>
        <family val="2"/>
      </rPr>
      <t xml:space="preserve"> </t>
    </r>
  </si>
  <si>
    <r>
      <t>S-RF1 Floor Stand Black</t>
    </r>
    <r>
      <rPr>
        <b/>
        <sz val="11"/>
        <color rgb="FFFF0000"/>
        <rFont val="Calibri"/>
        <family val="2"/>
      </rPr>
      <t xml:space="preserve"> </t>
    </r>
  </si>
  <si>
    <r>
      <t>REFERENCE</t>
    </r>
    <r>
      <rPr>
        <i/>
        <sz val="12"/>
        <color indexed="10"/>
        <rFont val="Calibri"/>
        <family val="2"/>
      </rPr>
      <t xml:space="preserve"> </t>
    </r>
    <r>
      <rPr>
        <b/>
        <sz val="12"/>
        <color rgb="FFFFFF00"/>
        <rFont val="Calibri"/>
        <family val="2"/>
      </rPr>
      <t>META</t>
    </r>
    <r>
      <rPr>
        <b/>
        <sz val="12"/>
        <rFont val="Calibri"/>
        <family val="2"/>
      </rPr>
      <t xml:space="preserve"> </t>
    </r>
  </si>
  <si>
    <r>
      <rPr>
        <b/>
        <sz val="11"/>
        <color theme="1"/>
        <rFont val="Calibri"/>
        <family val="2"/>
      </rPr>
      <t>LS60Wireless</t>
    </r>
    <r>
      <rPr>
        <b/>
        <sz val="11"/>
        <color rgb="FFFF0000"/>
        <rFont val="Calibri"/>
        <family val="2"/>
      </rPr>
      <t xml:space="preserve"> </t>
    </r>
  </si>
  <si>
    <r>
      <t xml:space="preserve">LSX II LT </t>
    </r>
    <r>
      <rPr>
        <b/>
        <sz val="11"/>
        <color rgb="FFFF0000"/>
        <rFont val="Calibri"/>
        <family val="2"/>
      </rPr>
      <t xml:space="preserve"> </t>
    </r>
  </si>
  <si>
    <r>
      <t>P1 LSX Desk Stand</t>
    </r>
    <r>
      <rPr>
        <b/>
        <sz val="11"/>
        <color indexed="60"/>
        <rFont val="Calibri"/>
        <family val="2"/>
      </rPr>
      <t xml:space="preserve"> </t>
    </r>
  </si>
  <si>
    <t>Ci4100QL-THX</t>
  </si>
  <si>
    <t>Ci200TRB</t>
  </si>
  <si>
    <t>Ci200QSB-THX</t>
  </si>
  <si>
    <t>Ci3160RLb-THX (IN WALLSUBWOOFER)</t>
  </si>
  <si>
    <t xml:space="preserve">Ci130QSfl  (Flush MT) </t>
  </si>
  <si>
    <t xml:space="preserve">Ci130QRfl  (Flush MT) </t>
  </si>
  <si>
    <t>Ci 250RRb-THX (IN CEILING SUBWOOFER)</t>
  </si>
  <si>
    <t xml:space="preserve">OUTDOOR SPEAKERS </t>
  </si>
  <si>
    <t>ASTRAL Wholesale Excl. Vat</t>
  </si>
  <si>
    <t xml:space="preserve">MSRP EX VAT </t>
  </si>
  <si>
    <t xml:space="preserve">MSRP INC VAT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</si>
</sst>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164" formatCode="#,##0.00\ &quot;€&quot;"/>
    <numFmt numFmtId="165" formatCode="&quot;$&quot;#,##0.00"/>
    <numFmt numFmtId="166" formatCode="00000"/>
    <numFmt numFmtId="167" formatCode="#,##0.00\ [$€-1];[Red]#,##0.00\ [$€-1]"/>
    <numFmt numFmtId="168" formatCode="#,##0.00\ [$€-1];[Red]\-#,##0.00\ [$€-1]"/>
    <numFmt numFmtId="169" formatCode="0.0"/>
    <numFmt numFmtId="170" formatCode="0.000"/>
    <numFmt numFmtId="171" formatCode="#,##0\ &quot;€&quot;"/>
  </numFmts>
  <fonts count="38" x14ac:knownFonts="1">
    <font>
      <sz val="11"/>
      <color theme="1"/>
      <name val="Aptos Narrow"/>
      <family val="2"/>
      <scheme val="minor"/>
    </font>
    <font>
      <sz val="11"/>
      <color rgb="FFFF000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2"/>
      <name val="Calibri"/>
      <family val="2"/>
    </font>
    <font>
      <sz val="11"/>
      <color indexed="9"/>
      <name val="Calibri"/>
      <family val="2"/>
    </font>
    <font>
      <b/>
      <sz val="11"/>
      <color indexed="9"/>
      <name val="Calibri"/>
      <family val="2"/>
    </font>
    <font>
      <b/>
      <sz val="11"/>
      <name val="Aptos Narrow"/>
      <family val="2"/>
      <scheme val="minor"/>
    </font>
    <font>
      <sz val="11"/>
      <name val="Calibri"/>
      <family val="2"/>
    </font>
    <font>
      <b/>
      <sz val="11"/>
      <name val="Calibri"/>
      <family val="2"/>
    </font>
    <font>
      <sz val="11"/>
      <color indexed="8"/>
      <name val="Calibri"/>
      <family val="2"/>
    </font>
    <font>
      <b/>
      <sz val="11"/>
      <color indexed="8"/>
      <name val="Calibri"/>
      <family val="2"/>
    </font>
    <font>
      <sz val="11"/>
      <name val="Aptos Narrow"/>
      <family val="2"/>
      <scheme val="minor"/>
    </font>
    <font>
      <b/>
      <sz val="11"/>
      <color theme="1"/>
      <name val="Calibri"/>
      <family val="2"/>
    </font>
    <font>
      <b/>
      <sz val="11"/>
      <color theme="4" tint="-0.249977111117893"/>
      <name val="Aptos Narrow"/>
      <family val="2"/>
      <scheme val="minor"/>
    </font>
    <font>
      <b/>
      <sz val="11"/>
      <color theme="8" tint="-0.499984740745262"/>
      <name val="Aptos Narrow"/>
      <family val="2"/>
      <scheme val="minor"/>
    </font>
    <font>
      <b/>
      <u/>
      <sz val="11"/>
      <color theme="1"/>
      <name val="Aptos Narrow"/>
      <family val="2"/>
      <scheme val="minor"/>
    </font>
    <font>
      <sz val="11"/>
      <color theme="4"/>
      <name val="Aptos Narrow"/>
      <family val="2"/>
      <scheme val="minor"/>
    </font>
    <font>
      <b/>
      <sz val="11"/>
      <color rgb="FF305496"/>
      <name val="Calibri"/>
      <family val="2"/>
    </font>
    <font>
      <sz val="11"/>
      <color theme="5" tint="-0.249977111117893"/>
      <name val="Calibri"/>
      <family val="2"/>
    </font>
    <font>
      <b/>
      <sz val="11"/>
      <color theme="5" tint="-0.249977111117893"/>
      <name val="Calibri"/>
      <family val="2"/>
    </font>
    <font>
      <sz val="11"/>
      <color theme="1"/>
      <name val="Calibri"/>
      <family val="2"/>
    </font>
    <font>
      <b/>
      <sz val="11"/>
      <color rgb="FFFF0000"/>
      <name val="Calibri"/>
      <family val="2"/>
    </font>
    <font>
      <b/>
      <sz val="12"/>
      <color rgb="FFFFFF00"/>
      <name val="Calibri"/>
      <family val="2"/>
    </font>
    <font>
      <i/>
      <sz val="12"/>
      <color indexed="10"/>
      <name val="Calibri"/>
      <family val="2"/>
    </font>
    <font>
      <b/>
      <sz val="11"/>
      <color rgb="FF201F1E"/>
      <name val="Calibri"/>
      <family val="2"/>
    </font>
    <font>
      <b/>
      <sz val="11"/>
      <color rgb="FF000000"/>
      <name val="Calibri"/>
      <family val="2"/>
    </font>
    <font>
      <sz val="11"/>
      <color rgb="FF201F1E"/>
      <name val="Calibri"/>
      <family val="2"/>
    </font>
    <font>
      <b/>
      <sz val="11"/>
      <color indexed="60"/>
      <name val="Calibri"/>
      <family val="2"/>
    </font>
    <font>
      <sz val="14"/>
      <color theme="1"/>
      <name val="Aptos Narrow"/>
      <family val="2"/>
      <scheme val="minor"/>
    </font>
    <font>
      <sz val="11"/>
      <color rgb="FFFF0000"/>
      <name val="Calibri"/>
      <family val="2"/>
    </font>
    <font>
      <b/>
      <sz val="16"/>
      <name val="Calibri"/>
      <family val="2"/>
    </font>
    <font>
      <b/>
      <sz val="16"/>
      <color rgb="FFFFFF00"/>
      <name val="Calibri"/>
      <family val="2"/>
    </font>
    <font>
      <b/>
      <sz val="16"/>
      <color indexed="9"/>
      <name val="Calibri"/>
      <family val="2"/>
    </font>
    <font>
      <b/>
      <sz val="16"/>
      <color theme="5" tint="-0.249977111117893"/>
      <name val="Calibri"/>
      <family val="2"/>
    </font>
    <font>
      <b/>
      <sz val="16"/>
      <color theme="1"/>
      <name val="Calibri"/>
      <family val="2"/>
    </font>
    <font>
      <b/>
      <sz val="16"/>
      <color indexed="8"/>
      <name val="Calibri"/>
      <family val="2"/>
    </font>
    <font>
      <b/>
      <sz val="16"/>
      <color rgb="FF000000"/>
      <name val="Calibri"/>
      <family val="2"/>
    </font>
    <font>
      <sz val="16"/>
      <color theme="1"/>
      <name val="Calibri"/>
      <family val="2"/>
    </font>
  </fonts>
  <fills count="1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660033"/>
        <bgColor indexed="64"/>
      </patternFill>
    </fill>
    <fill>
      <patternFill patternType="solid">
        <fgColor theme="3" tint="0.249977111117893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C66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669900"/>
        <bgColor indexed="64"/>
      </patternFill>
    </fill>
  </fills>
  <borders count="4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558">
    <xf numFmtId="0" fontId="0" fillId="0" borderId="0" xfId="0"/>
    <xf numFmtId="0" fontId="3" fillId="2" borderId="1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vertical="center"/>
    </xf>
    <xf numFmtId="0" fontId="3" fillId="2" borderId="1" xfId="0" applyFont="1" applyFill="1" applyBorder="1" applyAlignment="1">
      <alignment horizontal="center" vertical="center"/>
    </xf>
    <xf numFmtId="164" fontId="3" fillId="2" borderId="1" xfId="0" applyNumberFormat="1" applyFont="1" applyFill="1" applyBorder="1" applyAlignment="1">
      <alignment horizontal="center" vertical="center" wrapText="1"/>
    </xf>
    <xf numFmtId="0" fontId="7" fillId="4" borderId="6" xfId="0" applyFont="1" applyFill="1" applyBorder="1" applyAlignment="1">
      <alignment horizontal="left" vertical="center"/>
    </xf>
    <xf numFmtId="0" fontId="7" fillId="4" borderId="6" xfId="0" applyFont="1" applyFill="1" applyBorder="1" applyAlignment="1">
      <alignment vertical="center"/>
    </xf>
    <xf numFmtId="0" fontId="7" fillId="4" borderId="6" xfId="0" applyFont="1" applyFill="1" applyBorder="1" applyAlignment="1">
      <alignment horizontal="center" vertical="center"/>
    </xf>
    <xf numFmtId="164" fontId="8" fillId="4" borderId="6" xfId="0" applyNumberFormat="1" applyFont="1" applyFill="1" applyBorder="1" applyAlignment="1">
      <alignment horizontal="center" vertical="center" wrapText="1"/>
    </xf>
    <xf numFmtId="0" fontId="7" fillId="4" borderId="1" xfId="0" applyFont="1" applyFill="1" applyBorder="1" applyAlignment="1">
      <alignment horizontal="left" vertical="center"/>
    </xf>
    <xf numFmtId="0" fontId="7" fillId="4" borderId="1" xfId="0" applyFont="1" applyFill="1" applyBorder="1" applyAlignment="1">
      <alignment vertical="center"/>
    </xf>
    <xf numFmtId="0" fontId="7" fillId="4" borderId="2" xfId="0" applyFont="1" applyFill="1" applyBorder="1" applyAlignment="1">
      <alignment horizontal="center" vertical="center"/>
    </xf>
    <xf numFmtId="0" fontId="9" fillId="0" borderId="3" xfId="0" applyFont="1" applyBorder="1"/>
    <xf numFmtId="0" fontId="9" fillId="0" borderId="4" xfId="0" applyFont="1" applyBorder="1" applyAlignment="1">
      <alignment horizontal="center"/>
    </xf>
    <xf numFmtId="0" fontId="7" fillId="4" borderId="7" xfId="0" applyFont="1" applyFill="1" applyBorder="1" applyAlignment="1">
      <alignment horizontal="center" vertical="center"/>
    </xf>
    <xf numFmtId="0" fontId="7" fillId="4" borderId="10" xfId="0" applyFont="1" applyFill="1" applyBorder="1" applyAlignment="1">
      <alignment horizontal="left" vertical="center"/>
    </xf>
    <xf numFmtId="0" fontId="7" fillId="4" borderId="10" xfId="0" applyFont="1" applyFill="1" applyBorder="1" applyAlignment="1">
      <alignment vertical="center"/>
    </xf>
    <xf numFmtId="0" fontId="7" fillId="4" borderId="13" xfId="0" applyFont="1" applyFill="1" applyBorder="1" applyAlignment="1">
      <alignment horizontal="center" vertical="center"/>
    </xf>
    <xf numFmtId="0" fontId="7" fillId="5" borderId="15" xfId="0" applyFont="1" applyFill="1" applyBorder="1" applyAlignment="1">
      <alignment horizontal="left" vertical="center"/>
    </xf>
    <xf numFmtId="0" fontId="7" fillId="5" borderId="15" xfId="0" applyFont="1" applyFill="1" applyBorder="1" applyAlignment="1">
      <alignment vertical="center"/>
    </xf>
    <xf numFmtId="0" fontId="7" fillId="5" borderId="16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164" fontId="8" fillId="4" borderId="1" xfId="0" applyNumberFormat="1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horizontal="center"/>
    </xf>
    <xf numFmtId="0" fontId="9" fillId="2" borderId="15" xfId="0" applyFont="1" applyFill="1" applyBorder="1" applyAlignment="1">
      <alignment horizontal="center"/>
    </xf>
    <xf numFmtId="0" fontId="9" fillId="0" borderId="15" xfId="0" applyFont="1" applyBorder="1"/>
    <xf numFmtId="0" fontId="9" fillId="0" borderId="3" xfId="0" applyFont="1" applyBorder="1" applyAlignment="1">
      <alignment horizontal="left"/>
    </xf>
    <xf numFmtId="166" fontId="9" fillId="2" borderId="3" xfId="0" applyNumberFormat="1" applyFont="1" applyFill="1" applyBorder="1" applyAlignment="1">
      <alignment horizontal="center"/>
    </xf>
    <xf numFmtId="164" fontId="8" fillId="0" borderId="3" xfId="0" applyNumberFormat="1" applyFont="1" applyBorder="1" applyAlignment="1">
      <alignment horizontal="center"/>
    </xf>
    <xf numFmtId="166" fontId="9" fillId="0" borderId="3" xfId="0" applyNumberFormat="1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164" fontId="8" fillId="0" borderId="6" xfId="0" applyNumberFormat="1" applyFont="1" applyBorder="1" applyAlignment="1">
      <alignment horizontal="center" vertical="center" wrapText="1"/>
    </xf>
    <xf numFmtId="0" fontId="9" fillId="2" borderId="3" xfId="0" applyFont="1" applyFill="1" applyBorder="1" applyAlignment="1">
      <alignment horizontal="left"/>
    </xf>
    <xf numFmtId="164" fontId="8" fillId="2" borderId="3" xfId="0" applyNumberFormat="1" applyFont="1" applyFill="1" applyBorder="1" applyAlignment="1">
      <alignment horizontal="center"/>
    </xf>
    <xf numFmtId="164" fontId="10" fillId="0" borderId="3" xfId="0" applyNumberFormat="1" applyFont="1" applyBorder="1" applyAlignment="1">
      <alignment horizontal="center"/>
    </xf>
    <xf numFmtId="0" fontId="9" fillId="2" borderId="3" xfId="0" applyFont="1" applyFill="1" applyBorder="1"/>
    <xf numFmtId="164" fontId="10" fillId="2" borderId="3" xfId="0" applyNumberFormat="1" applyFont="1" applyFill="1" applyBorder="1" applyAlignment="1">
      <alignment horizontal="center"/>
    </xf>
    <xf numFmtId="0" fontId="9" fillId="2" borderId="15" xfId="0" applyFont="1" applyFill="1" applyBorder="1"/>
    <xf numFmtId="164" fontId="10" fillId="2" borderId="15" xfId="0" applyNumberFormat="1" applyFont="1" applyFill="1" applyBorder="1" applyAlignment="1">
      <alignment horizontal="center"/>
    </xf>
    <xf numFmtId="0" fontId="7" fillId="4" borderId="18" xfId="0" applyFont="1" applyFill="1" applyBorder="1" applyAlignment="1">
      <alignment horizontal="left" vertical="center"/>
    </xf>
    <xf numFmtId="0" fontId="7" fillId="4" borderId="18" xfId="0" applyFont="1" applyFill="1" applyBorder="1" applyAlignment="1">
      <alignment vertical="center"/>
    </xf>
    <xf numFmtId="0" fontId="7" fillId="4" borderId="18" xfId="0" applyFont="1" applyFill="1" applyBorder="1" applyAlignment="1">
      <alignment horizontal="center" vertical="center"/>
    </xf>
    <xf numFmtId="164" fontId="8" fillId="4" borderId="18" xfId="0" applyNumberFormat="1" applyFont="1" applyFill="1" applyBorder="1" applyAlignment="1">
      <alignment horizontal="center" vertical="center" wrapText="1"/>
    </xf>
    <xf numFmtId="0" fontId="9" fillId="2" borderId="1" xfId="0" applyFont="1" applyFill="1" applyBorder="1"/>
    <xf numFmtId="0" fontId="9" fillId="2" borderId="1" xfId="0" applyFont="1" applyFill="1" applyBorder="1" applyAlignment="1">
      <alignment horizontal="center"/>
    </xf>
    <xf numFmtId="164" fontId="10" fillId="2" borderId="1" xfId="0" applyNumberFormat="1" applyFont="1" applyFill="1" applyBorder="1" applyAlignment="1">
      <alignment horizontal="center"/>
    </xf>
    <xf numFmtId="0" fontId="7" fillId="4" borderId="10" xfId="0" applyFont="1" applyFill="1" applyBorder="1" applyAlignment="1">
      <alignment horizontal="center" vertical="center"/>
    </xf>
    <xf numFmtId="164" fontId="8" fillId="4" borderId="10" xfId="0" applyNumberFormat="1" applyFont="1" applyFill="1" applyBorder="1" applyAlignment="1">
      <alignment horizontal="center" vertical="center" wrapText="1"/>
    </xf>
    <xf numFmtId="0" fontId="9" fillId="5" borderId="1" xfId="0" applyFont="1" applyFill="1" applyBorder="1" applyAlignment="1">
      <alignment horizontal="left"/>
    </xf>
    <xf numFmtId="0" fontId="9" fillId="5" borderId="1" xfId="0" applyFont="1" applyFill="1" applyBorder="1"/>
    <xf numFmtId="166" fontId="9" fillId="5" borderId="1" xfId="0" applyNumberFormat="1" applyFont="1" applyFill="1" applyBorder="1" applyAlignment="1">
      <alignment horizontal="center"/>
    </xf>
    <xf numFmtId="0" fontId="9" fillId="5" borderId="1" xfId="0" applyFont="1" applyFill="1" applyBorder="1" applyAlignment="1">
      <alignment horizontal="center"/>
    </xf>
    <xf numFmtId="164" fontId="10" fillId="5" borderId="1" xfId="0" applyNumberFormat="1" applyFont="1" applyFill="1" applyBorder="1" applyAlignment="1">
      <alignment horizontal="center"/>
    </xf>
    <xf numFmtId="0" fontId="7" fillId="4" borderId="3" xfId="0" applyFont="1" applyFill="1" applyBorder="1" applyAlignment="1">
      <alignment horizontal="left" vertical="center"/>
    </xf>
    <xf numFmtId="0" fontId="7" fillId="4" borderId="3" xfId="0" applyFont="1" applyFill="1" applyBorder="1" applyAlignment="1">
      <alignment vertical="center"/>
    </xf>
    <xf numFmtId="0" fontId="7" fillId="4" borderId="3" xfId="0" applyFont="1" applyFill="1" applyBorder="1" applyAlignment="1">
      <alignment horizontal="center" vertical="center"/>
    </xf>
    <xf numFmtId="164" fontId="8" fillId="4" borderId="3" xfId="0" applyNumberFormat="1" applyFont="1" applyFill="1" applyBorder="1" applyAlignment="1">
      <alignment horizontal="center" vertical="center" wrapText="1"/>
    </xf>
    <xf numFmtId="0" fontId="7" fillId="2" borderId="3" xfId="0" applyFont="1" applyFill="1" applyBorder="1" applyAlignment="1">
      <alignment horizontal="left"/>
    </xf>
    <xf numFmtId="166" fontId="7" fillId="2" borderId="3" xfId="0" applyNumberFormat="1" applyFont="1" applyFill="1" applyBorder="1" applyAlignment="1">
      <alignment horizontal="center"/>
    </xf>
    <xf numFmtId="0" fontId="7" fillId="4" borderId="15" xfId="0" applyFont="1" applyFill="1" applyBorder="1" applyAlignment="1">
      <alignment horizontal="left" vertical="center"/>
    </xf>
    <xf numFmtId="0" fontId="7" fillId="4" borderId="15" xfId="0" applyFont="1" applyFill="1" applyBorder="1" applyAlignment="1">
      <alignment vertical="center"/>
    </xf>
    <xf numFmtId="0" fontId="7" fillId="4" borderId="15" xfId="0" applyFont="1" applyFill="1" applyBorder="1" applyAlignment="1">
      <alignment horizontal="center" vertical="center"/>
    </xf>
    <xf numFmtId="164" fontId="8" fillId="4" borderId="15" xfId="0" applyNumberFormat="1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left"/>
    </xf>
    <xf numFmtId="0" fontId="7" fillId="2" borderId="1" xfId="0" applyFont="1" applyFill="1" applyBorder="1"/>
    <xf numFmtId="166" fontId="7" fillId="2" borderId="1" xfId="0" applyNumberFormat="1" applyFont="1" applyFill="1" applyBorder="1" applyAlignment="1">
      <alignment horizontal="center"/>
    </xf>
    <xf numFmtId="164" fontId="8" fillId="2" borderId="1" xfId="0" applyNumberFormat="1" applyFont="1" applyFill="1" applyBorder="1" applyAlignment="1">
      <alignment horizontal="center"/>
    </xf>
    <xf numFmtId="0" fontId="7" fillId="2" borderId="15" xfId="0" applyFont="1" applyFill="1" applyBorder="1" applyAlignment="1">
      <alignment horizontal="left"/>
    </xf>
    <xf numFmtId="0" fontId="7" fillId="2" borderId="15" xfId="0" applyFont="1" applyFill="1" applyBorder="1"/>
    <xf numFmtId="166" fontId="7" fillId="2" borderId="15" xfId="0" applyNumberFormat="1" applyFont="1" applyFill="1" applyBorder="1" applyAlignment="1">
      <alignment horizontal="center"/>
    </xf>
    <xf numFmtId="164" fontId="8" fillId="2" borderId="15" xfId="0" applyNumberFormat="1" applyFont="1" applyFill="1" applyBorder="1" applyAlignment="1">
      <alignment horizontal="center"/>
    </xf>
    <xf numFmtId="0" fontId="7" fillId="0" borderId="15" xfId="0" applyFont="1" applyBorder="1"/>
    <xf numFmtId="0" fontId="9" fillId="0" borderId="15" xfId="0" applyFont="1" applyBorder="1" applyAlignment="1">
      <alignment horizontal="center"/>
    </xf>
    <xf numFmtId="164" fontId="8" fillId="0" borderId="15" xfId="0" applyNumberFormat="1" applyFont="1" applyBorder="1" applyAlignment="1">
      <alignment horizontal="center"/>
    </xf>
    <xf numFmtId="0" fontId="7" fillId="0" borderId="3" xfId="0" applyFont="1" applyBorder="1"/>
    <xf numFmtId="0" fontId="7" fillId="0" borderId="3" xfId="0" applyFont="1" applyBorder="1" applyAlignment="1">
      <alignment horizontal="left"/>
    </xf>
    <xf numFmtId="0" fontId="7" fillId="2" borderId="3" xfId="0" applyFont="1" applyFill="1" applyBorder="1"/>
    <xf numFmtId="0" fontId="7" fillId="0" borderId="1" xfId="0" applyFont="1" applyBorder="1" applyAlignment="1">
      <alignment horizontal="left"/>
    </xf>
    <xf numFmtId="0" fontId="7" fillId="0" borderId="1" xfId="0" applyFont="1" applyBorder="1"/>
    <xf numFmtId="0" fontId="9" fillId="0" borderId="1" xfId="0" applyFont="1" applyBorder="1" applyAlignment="1">
      <alignment horizontal="center"/>
    </xf>
    <xf numFmtId="164" fontId="8" fillId="0" borderId="1" xfId="0" applyNumberFormat="1" applyFont="1" applyBorder="1" applyAlignment="1">
      <alignment horizontal="center"/>
    </xf>
    <xf numFmtId="0" fontId="7" fillId="0" borderId="15" xfId="0" applyFont="1" applyBorder="1" applyAlignment="1">
      <alignment horizontal="left"/>
    </xf>
    <xf numFmtId="0" fontId="9" fillId="5" borderId="3" xfId="0" applyFont="1" applyFill="1" applyBorder="1" applyAlignment="1">
      <alignment horizontal="left"/>
    </xf>
    <xf numFmtId="0" fontId="9" fillId="5" borderId="3" xfId="0" applyFont="1" applyFill="1" applyBorder="1"/>
    <xf numFmtId="0" fontId="9" fillId="5" borderId="3" xfId="0" applyFont="1" applyFill="1" applyBorder="1" applyAlignment="1">
      <alignment horizontal="center"/>
    </xf>
    <xf numFmtId="166" fontId="9" fillId="2" borderId="12" xfId="0" applyNumberFormat="1" applyFont="1" applyFill="1" applyBorder="1" applyAlignment="1">
      <alignment horizontal="center"/>
    </xf>
    <xf numFmtId="0" fontId="9" fillId="2" borderId="12" xfId="0" applyFont="1" applyFill="1" applyBorder="1" applyAlignment="1">
      <alignment horizontal="center"/>
    </xf>
    <xf numFmtId="164" fontId="8" fillId="2" borderId="12" xfId="0" applyNumberFormat="1" applyFont="1" applyFill="1" applyBorder="1" applyAlignment="1">
      <alignment horizontal="center"/>
    </xf>
    <xf numFmtId="1" fontId="7" fillId="0" borderId="3" xfId="0" applyNumberFormat="1" applyFont="1" applyBorder="1" applyAlignment="1">
      <alignment horizontal="center"/>
    </xf>
    <xf numFmtId="0" fontId="9" fillId="0" borderId="15" xfId="0" applyFont="1" applyBorder="1" applyAlignment="1">
      <alignment horizontal="left"/>
    </xf>
    <xf numFmtId="0" fontId="9" fillId="0" borderId="1" xfId="0" applyFont="1" applyBorder="1" applyAlignment="1">
      <alignment horizontal="left"/>
    </xf>
    <xf numFmtId="166" fontId="9" fillId="0" borderId="15" xfId="0" applyNumberFormat="1" applyFont="1" applyBorder="1" applyAlignment="1">
      <alignment horizontal="center"/>
    </xf>
    <xf numFmtId="164" fontId="8" fillId="5" borderId="3" xfId="0" applyNumberFormat="1" applyFont="1" applyFill="1" applyBorder="1" applyAlignment="1">
      <alignment horizontal="center"/>
    </xf>
    <xf numFmtId="0" fontId="9" fillId="2" borderId="15" xfId="0" applyFont="1" applyFill="1" applyBorder="1" applyAlignment="1">
      <alignment horizontal="left"/>
    </xf>
    <xf numFmtId="0" fontId="9" fillId="0" borderId="22" xfId="0" applyFont="1" applyBorder="1" applyAlignment="1">
      <alignment horizontal="left"/>
    </xf>
    <xf numFmtId="166" fontId="9" fillId="0" borderId="22" xfId="0" applyNumberFormat="1" applyFont="1" applyBorder="1" applyAlignment="1">
      <alignment horizontal="center"/>
    </xf>
    <xf numFmtId="0" fontId="9" fillId="0" borderId="22" xfId="0" applyFont="1" applyBorder="1" applyAlignment="1">
      <alignment horizontal="center"/>
    </xf>
    <xf numFmtId="164" fontId="8" fillId="0" borderId="22" xfId="0" applyNumberFormat="1" applyFont="1" applyBorder="1" applyAlignment="1">
      <alignment horizontal="center"/>
    </xf>
    <xf numFmtId="0" fontId="4" fillId="8" borderId="6" xfId="0" applyFont="1" applyFill="1" applyBorder="1" applyAlignment="1">
      <alignment horizontal="left"/>
    </xf>
    <xf numFmtId="164" fontId="5" fillId="8" borderId="6" xfId="0" applyNumberFormat="1" applyFont="1" applyFill="1" applyBorder="1" applyAlignment="1">
      <alignment horizontal="center"/>
    </xf>
    <xf numFmtId="0" fontId="4" fillId="8" borderId="12" xfId="0" applyFont="1" applyFill="1" applyBorder="1" applyAlignment="1">
      <alignment horizontal="left"/>
    </xf>
    <xf numFmtId="164" fontId="5" fillId="8" borderId="12" xfId="0" applyNumberFormat="1" applyFont="1" applyFill="1" applyBorder="1" applyAlignment="1">
      <alignment horizontal="center"/>
    </xf>
    <xf numFmtId="164" fontId="10" fillId="0" borderId="15" xfId="0" applyNumberFormat="1" applyFont="1" applyBorder="1" applyAlignment="1">
      <alignment horizontal="center"/>
    </xf>
    <xf numFmtId="0" fontId="7" fillId="4" borderId="23" xfId="0" applyFont="1" applyFill="1" applyBorder="1" applyAlignment="1">
      <alignment horizontal="left" vertical="center"/>
    </xf>
    <xf numFmtId="0" fontId="7" fillId="4" borderId="23" xfId="0" applyFont="1" applyFill="1" applyBorder="1" applyAlignment="1">
      <alignment vertical="center"/>
    </xf>
    <xf numFmtId="0" fontId="7" fillId="4" borderId="23" xfId="0" applyFont="1" applyFill="1" applyBorder="1" applyAlignment="1">
      <alignment horizontal="center" vertical="center"/>
    </xf>
    <xf numFmtId="164" fontId="8" fillId="4" borderId="23" xfId="0" applyNumberFormat="1" applyFont="1" applyFill="1" applyBorder="1" applyAlignment="1">
      <alignment horizontal="center" vertical="center" wrapText="1"/>
    </xf>
    <xf numFmtId="166" fontId="9" fillId="5" borderId="18" xfId="0" applyNumberFormat="1" applyFont="1" applyFill="1" applyBorder="1" applyAlignment="1">
      <alignment horizontal="center"/>
    </xf>
    <xf numFmtId="0" fontId="9" fillId="5" borderId="18" xfId="0" applyFont="1" applyFill="1" applyBorder="1" applyAlignment="1">
      <alignment horizontal="center"/>
    </xf>
    <xf numFmtId="164" fontId="10" fillId="5" borderId="18" xfId="0" applyNumberFormat="1" applyFont="1" applyFill="1" applyBorder="1" applyAlignment="1">
      <alignment horizontal="center"/>
    </xf>
    <xf numFmtId="0" fontId="7" fillId="2" borderId="18" xfId="0" applyFont="1" applyFill="1" applyBorder="1" applyAlignment="1">
      <alignment horizontal="left"/>
    </xf>
    <xf numFmtId="0" fontId="7" fillId="2" borderId="18" xfId="0" applyFont="1" applyFill="1" applyBorder="1"/>
    <xf numFmtId="166" fontId="7" fillId="2" borderId="18" xfId="0" applyNumberFormat="1" applyFont="1" applyFill="1" applyBorder="1" applyAlignment="1">
      <alignment horizontal="center"/>
    </xf>
    <xf numFmtId="0" fontId="9" fillId="2" borderId="18" xfId="0" applyFont="1" applyFill="1" applyBorder="1" applyAlignment="1">
      <alignment horizontal="center"/>
    </xf>
    <xf numFmtId="164" fontId="8" fillId="2" borderId="18" xfId="0" applyNumberFormat="1" applyFont="1" applyFill="1" applyBorder="1" applyAlignment="1">
      <alignment horizontal="center"/>
    </xf>
    <xf numFmtId="166" fontId="9" fillId="2" borderId="15" xfId="0" applyNumberFormat="1" applyFont="1" applyFill="1" applyBorder="1" applyAlignment="1">
      <alignment horizontal="center"/>
    </xf>
    <xf numFmtId="0" fontId="4" fillId="3" borderId="10" xfId="0" applyFont="1" applyFill="1" applyBorder="1" applyAlignment="1">
      <alignment horizontal="left"/>
    </xf>
    <xf numFmtId="0" fontId="4" fillId="3" borderId="10" xfId="0" applyFont="1" applyFill="1" applyBorder="1"/>
    <xf numFmtId="166" fontId="4" fillId="3" borderId="10" xfId="0" applyNumberFormat="1" applyFont="1" applyFill="1" applyBorder="1" applyAlignment="1">
      <alignment horizontal="center"/>
    </xf>
    <xf numFmtId="0" fontId="4" fillId="3" borderId="10" xfId="0" applyFont="1" applyFill="1" applyBorder="1" applyAlignment="1">
      <alignment horizontal="center"/>
    </xf>
    <xf numFmtId="164" fontId="5" fillId="3" borderId="10" xfId="0" applyNumberFormat="1" applyFont="1" applyFill="1" applyBorder="1" applyAlignment="1">
      <alignment horizontal="center"/>
    </xf>
    <xf numFmtId="0" fontId="7" fillId="4" borderId="19" xfId="0" applyFont="1" applyFill="1" applyBorder="1" applyAlignment="1">
      <alignment horizontal="center" vertical="center"/>
    </xf>
    <xf numFmtId="0" fontId="7" fillId="4" borderId="22" xfId="0" applyFont="1" applyFill="1" applyBorder="1" applyAlignment="1">
      <alignment horizontal="left" vertical="center"/>
    </xf>
    <xf numFmtId="0" fontId="7" fillId="4" borderId="22" xfId="0" applyFont="1" applyFill="1" applyBorder="1" applyAlignment="1">
      <alignment vertical="center"/>
    </xf>
    <xf numFmtId="0" fontId="7" fillId="4" borderId="22" xfId="0" applyFont="1" applyFill="1" applyBorder="1" applyAlignment="1">
      <alignment horizontal="center" vertical="center"/>
    </xf>
    <xf numFmtId="164" fontId="8" fillId="4" borderId="22" xfId="0" applyNumberFormat="1" applyFont="1" applyFill="1" applyBorder="1" applyAlignment="1">
      <alignment horizontal="center" vertical="center" wrapText="1"/>
    </xf>
    <xf numFmtId="0" fontId="4" fillId="12" borderId="12" xfId="0" applyFont="1" applyFill="1" applyBorder="1" applyAlignment="1">
      <alignment horizontal="left"/>
    </xf>
    <xf numFmtId="0" fontId="4" fillId="12" borderId="12" xfId="0" applyFont="1" applyFill="1" applyBorder="1"/>
    <xf numFmtId="166" fontId="4" fillId="12" borderId="12" xfId="0" applyNumberFormat="1" applyFont="1" applyFill="1" applyBorder="1" applyAlignment="1">
      <alignment horizontal="center"/>
    </xf>
    <xf numFmtId="0" fontId="4" fillId="12" borderId="12" xfId="0" applyFont="1" applyFill="1" applyBorder="1" applyAlignment="1">
      <alignment horizontal="center"/>
    </xf>
    <xf numFmtId="164" fontId="5" fillId="12" borderId="12" xfId="0" applyNumberFormat="1" applyFont="1" applyFill="1" applyBorder="1" applyAlignment="1">
      <alignment horizontal="center"/>
    </xf>
    <xf numFmtId="0" fontId="4" fillId="10" borderId="6" xfId="0" applyFont="1" applyFill="1" applyBorder="1" applyAlignment="1">
      <alignment horizontal="left"/>
    </xf>
    <xf numFmtId="164" fontId="5" fillId="10" borderId="6" xfId="0" applyNumberFormat="1" applyFont="1" applyFill="1" applyBorder="1" applyAlignment="1">
      <alignment horizontal="center"/>
    </xf>
    <xf numFmtId="166" fontId="9" fillId="0" borderId="23" xfId="0" applyNumberFormat="1" applyFont="1" applyBorder="1" applyAlignment="1">
      <alignment horizontal="center"/>
    </xf>
    <xf numFmtId="0" fontId="7" fillId="0" borderId="0" xfId="0" applyFont="1" applyAlignment="1">
      <alignment horizontal="left"/>
    </xf>
    <xf numFmtId="0" fontId="7" fillId="0" borderId="0" xfId="0" applyFont="1"/>
    <xf numFmtId="1" fontId="0" fillId="0" borderId="0" xfId="0" applyNumberFormat="1" applyAlignment="1">
      <alignment horizontal="center"/>
    </xf>
    <xf numFmtId="0" fontId="9" fillId="0" borderId="0" xfId="0" applyFont="1" applyAlignment="1">
      <alignment horizontal="center"/>
    </xf>
    <xf numFmtId="164" fontId="8" fillId="0" borderId="0" xfId="0" applyNumberFormat="1" applyFont="1" applyAlignment="1">
      <alignment horizontal="center"/>
    </xf>
    <xf numFmtId="0" fontId="4" fillId="10" borderId="10" xfId="0" applyFont="1" applyFill="1" applyBorder="1" applyAlignment="1">
      <alignment horizontal="left"/>
    </xf>
    <xf numFmtId="164" fontId="5" fillId="10" borderId="10" xfId="0" applyNumberFormat="1" applyFont="1" applyFill="1" applyBorder="1" applyAlignment="1">
      <alignment horizontal="center"/>
    </xf>
    <xf numFmtId="0" fontId="4" fillId="11" borderId="15" xfId="0" applyFont="1" applyFill="1" applyBorder="1" applyAlignment="1">
      <alignment horizontal="left"/>
    </xf>
    <xf numFmtId="164" fontId="5" fillId="11" borderId="15" xfId="0" applyNumberFormat="1" applyFont="1" applyFill="1" applyBorder="1" applyAlignment="1">
      <alignment horizontal="center"/>
    </xf>
    <xf numFmtId="0" fontId="4" fillId="9" borderId="6" xfId="0" applyFont="1" applyFill="1" applyBorder="1" applyAlignment="1">
      <alignment horizontal="left"/>
    </xf>
    <xf numFmtId="164" fontId="5" fillId="9" borderId="6" xfId="0" applyNumberFormat="1" applyFont="1" applyFill="1" applyBorder="1" applyAlignment="1">
      <alignment horizontal="center"/>
    </xf>
    <xf numFmtId="0" fontId="9" fillId="5" borderId="22" xfId="0" applyFont="1" applyFill="1" applyBorder="1" applyAlignment="1">
      <alignment horizontal="left"/>
    </xf>
    <xf numFmtId="0" fontId="9" fillId="5" borderId="22" xfId="0" applyFont="1" applyFill="1" applyBorder="1"/>
    <xf numFmtId="166" fontId="9" fillId="5" borderId="22" xfId="0" applyNumberFormat="1" applyFont="1" applyFill="1" applyBorder="1" applyAlignment="1">
      <alignment horizontal="center"/>
    </xf>
    <xf numFmtId="0" fontId="9" fillId="5" borderId="22" xfId="0" applyFont="1" applyFill="1" applyBorder="1" applyAlignment="1">
      <alignment horizontal="center"/>
    </xf>
    <xf numFmtId="0" fontId="4" fillId="9" borderId="12" xfId="0" applyFont="1" applyFill="1" applyBorder="1" applyAlignment="1">
      <alignment horizontal="left"/>
    </xf>
    <xf numFmtId="164" fontId="5" fillId="9" borderId="12" xfId="0" applyNumberFormat="1" applyFont="1" applyFill="1" applyBorder="1" applyAlignment="1">
      <alignment horizontal="center"/>
    </xf>
    <xf numFmtId="0" fontId="9" fillId="13" borderId="22" xfId="0" applyFont="1" applyFill="1" applyBorder="1" applyAlignment="1">
      <alignment horizontal="left"/>
    </xf>
    <xf numFmtId="0" fontId="9" fillId="13" borderId="22" xfId="0" applyFont="1" applyFill="1" applyBorder="1"/>
    <xf numFmtId="166" fontId="9" fillId="13" borderId="22" xfId="0" applyNumberFormat="1" applyFont="1" applyFill="1" applyBorder="1" applyAlignment="1">
      <alignment horizontal="center"/>
    </xf>
    <xf numFmtId="0" fontId="9" fillId="13" borderId="22" xfId="0" applyFont="1" applyFill="1" applyBorder="1" applyAlignment="1">
      <alignment horizontal="center"/>
    </xf>
    <xf numFmtId="164" fontId="8" fillId="13" borderId="22" xfId="0" applyNumberFormat="1" applyFont="1" applyFill="1" applyBorder="1" applyAlignment="1">
      <alignment horizontal="center"/>
    </xf>
    <xf numFmtId="0" fontId="7" fillId="2" borderId="18" xfId="0" applyFont="1" applyFill="1" applyBorder="1" applyAlignment="1">
      <alignment horizontal="left" vertical="center"/>
    </xf>
    <xf numFmtId="0" fontId="7" fillId="2" borderId="18" xfId="0" applyFont="1" applyFill="1" applyBorder="1" applyAlignment="1">
      <alignment vertical="center"/>
    </xf>
    <xf numFmtId="0" fontId="7" fillId="2" borderId="18" xfId="0" applyFont="1" applyFill="1" applyBorder="1" applyAlignment="1">
      <alignment horizontal="center" vertical="center"/>
    </xf>
    <xf numFmtId="164" fontId="8" fillId="2" borderId="18" xfId="0" applyNumberFormat="1" applyFont="1" applyFill="1" applyBorder="1" applyAlignment="1">
      <alignment horizontal="center" vertical="center" wrapText="1"/>
    </xf>
    <xf numFmtId="0" fontId="4" fillId="9" borderId="10" xfId="0" applyFont="1" applyFill="1" applyBorder="1" applyAlignment="1">
      <alignment horizontal="left"/>
    </xf>
    <xf numFmtId="164" fontId="5" fillId="9" borderId="10" xfId="0" applyNumberFormat="1" applyFont="1" applyFill="1" applyBorder="1" applyAlignment="1">
      <alignment horizontal="center"/>
    </xf>
    <xf numFmtId="0" fontId="9" fillId="0" borderId="12" xfId="0" applyFont="1" applyBorder="1" applyAlignment="1">
      <alignment horizontal="left"/>
    </xf>
    <xf numFmtId="0" fontId="9" fillId="0" borderId="12" xfId="0" applyFont="1" applyBorder="1"/>
    <xf numFmtId="166" fontId="9" fillId="0" borderId="12" xfId="0" applyNumberFormat="1" applyFont="1" applyBorder="1" applyAlignment="1">
      <alignment horizontal="center"/>
    </xf>
    <xf numFmtId="0" fontId="9" fillId="0" borderId="12" xfId="0" applyFont="1" applyBorder="1" applyAlignment="1">
      <alignment horizontal="center"/>
    </xf>
    <xf numFmtId="164" fontId="8" fillId="0" borderId="10" xfId="0" applyNumberFormat="1" applyFont="1" applyBorder="1" applyAlignment="1">
      <alignment horizontal="center" vertical="center" wrapText="1"/>
    </xf>
    <xf numFmtId="164" fontId="8" fillId="0" borderId="18" xfId="0" applyNumberFormat="1" applyFont="1" applyBorder="1" applyAlignment="1">
      <alignment horizontal="center" vertical="center" wrapText="1"/>
    </xf>
    <xf numFmtId="1" fontId="11" fillId="0" borderId="10" xfId="0" applyNumberFormat="1" applyFont="1" applyBorder="1" applyAlignment="1">
      <alignment horizontal="center"/>
    </xf>
    <xf numFmtId="0" fontId="7" fillId="2" borderId="12" xfId="0" applyFont="1" applyFill="1" applyBorder="1" applyAlignment="1">
      <alignment horizontal="left"/>
    </xf>
    <xf numFmtId="0" fontId="7" fillId="2" borderId="12" xfId="0" applyFont="1" applyFill="1" applyBorder="1"/>
    <xf numFmtId="0" fontId="0" fillId="0" borderId="0" xfId="0" applyAlignment="1">
      <alignment horizontal="center"/>
    </xf>
    <xf numFmtId="0" fontId="10" fillId="2" borderId="9" xfId="0" applyFont="1" applyFill="1" applyBorder="1" applyAlignment="1">
      <alignment horizontal="left"/>
    </xf>
    <xf numFmtId="0" fontId="0" fillId="0" borderId="31" xfId="0" applyBorder="1"/>
    <xf numFmtId="0" fontId="0" fillId="0" borderId="31" xfId="0" applyBorder="1" applyAlignment="1">
      <alignment horizontal="center"/>
    </xf>
    <xf numFmtId="0" fontId="0" fillId="0" borderId="31" xfId="0" applyBorder="1" applyAlignment="1">
      <alignment horizontal="center" vertical="center"/>
    </xf>
    <xf numFmtId="1" fontId="0" fillId="0" borderId="0" xfId="0" applyNumberFormat="1"/>
    <xf numFmtId="169" fontId="0" fillId="0" borderId="0" xfId="0" applyNumberFormat="1"/>
    <xf numFmtId="2" fontId="0" fillId="0" borderId="0" xfId="0" applyNumberFormat="1"/>
    <xf numFmtId="0" fontId="11" fillId="0" borderId="0" xfId="0" applyFont="1"/>
    <xf numFmtId="0" fontId="2" fillId="6" borderId="0" xfId="0" applyFont="1" applyFill="1"/>
    <xf numFmtId="1" fontId="0" fillId="0" borderId="10" xfId="0" applyNumberFormat="1" applyBorder="1" applyAlignment="1">
      <alignment horizontal="right"/>
    </xf>
    <xf numFmtId="1" fontId="11" fillId="0" borderId="0" xfId="0" applyNumberFormat="1" applyFont="1" applyAlignment="1">
      <alignment horizontal="center"/>
    </xf>
    <xf numFmtId="0" fontId="0" fillId="14" borderId="14" xfId="0" applyFill="1" applyBorder="1" applyAlignment="1">
      <alignment horizontal="left"/>
    </xf>
    <xf numFmtId="0" fontId="0" fillId="14" borderId="0" xfId="0" applyFill="1" applyAlignment="1">
      <alignment horizontal="left"/>
    </xf>
    <xf numFmtId="0" fontId="0" fillId="14" borderId="13" xfId="0" applyFill="1" applyBorder="1" applyAlignment="1">
      <alignment horizontal="left"/>
    </xf>
    <xf numFmtId="169" fontId="0" fillId="0" borderId="14" xfId="0" applyNumberFormat="1" applyBorder="1"/>
    <xf numFmtId="0" fontId="0" fillId="0" borderId="13" xfId="0" applyBorder="1" applyAlignment="1">
      <alignment horizontal="center"/>
    </xf>
    <xf numFmtId="0" fontId="0" fillId="0" borderId="10" xfId="0" applyBorder="1"/>
    <xf numFmtId="0" fontId="11" fillId="0" borderId="10" xfId="0" applyFont="1" applyBorder="1"/>
    <xf numFmtId="0" fontId="11" fillId="0" borderId="13" xfId="0" applyFont="1" applyBorder="1"/>
    <xf numFmtId="1" fontId="0" fillId="0" borderId="12" xfId="0" applyNumberFormat="1" applyBorder="1" applyAlignment="1">
      <alignment horizontal="right"/>
    </xf>
    <xf numFmtId="1" fontId="11" fillId="0" borderId="33" xfId="0" applyNumberFormat="1" applyFont="1" applyBorder="1" applyAlignment="1">
      <alignment horizontal="center"/>
    </xf>
    <xf numFmtId="169" fontId="0" fillId="0" borderId="33" xfId="0" applyNumberFormat="1" applyBorder="1"/>
    <xf numFmtId="0" fontId="0" fillId="0" borderId="33" xfId="0" applyBorder="1"/>
    <xf numFmtId="0" fontId="0" fillId="0" borderId="33" xfId="0" applyBorder="1" applyAlignment="1">
      <alignment horizontal="center"/>
    </xf>
    <xf numFmtId="169" fontId="0" fillId="0" borderId="29" xfId="0" applyNumberFormat="1" applyBorder="1"/>
    <xf numFmtId="0" fontId="0" fillId="0" borderId="21" xfId="0" applyBorder="1" applyAlignment="1">
      <alignment horizontal="center"/>
    </xf>
    <xf numFmtId="0" fontId="0" fillId="0" borderId="12" xfId="0" applyBorder="1"/>
    <xf numFmtId="0" fontId="11" fillId="0" borderId="12" xfId="0" applyFont="1" applyBorder="1"/>
    <xf numFmtId="0" fontId="11" fillId="0" borderId="21" xfId="0" applyFont="1" applyBorder="1"/>
    <xf numFmtId="1" fontId="0" fillId="0" borderId="10" xfId="0" applyNumberFormat="1" applyBorder="1"/>
    <xf numFmtId="1" fontId="0" fillId="0" borderId="12" xfId="0" applyNumberFormat="1" applyBorder="1"/>
    <xf numFmtId="0" fontId="13" fillId="0" borderId="9" xfId="0" applyFont="1" applyBorder="1" applyAlignment="1">
      <alignment horizontal="center"/>
    </xf>
    <xf numFmtId="0" fontId="13" fillId="0" borderId="32" xfId="0" applyFont="1" applyBorder="1" applyAlignment="1">
      <alignment horizontal="center"/>
    </xf>
    <xf numFmtId="0" fontId="13" fillId="0" borderId="4" xfId="0" applyFont="1" applyBorder="1" applyAlignment="1">
      <alignment horizontal="center"/>
    </xf>
    <xf numFmtId="1" fontId="13" fillId="0" borderId="11" xfId="0" applyNumberFormat="1" applyFont="1" applyBorder="1" applyAlignment="1">
      <alignment wrapText="1"/>
    </xf>
    <xf numFmtId="169" fontId="13" fillId="0" borderId="34" xfId="0" applyNumberFormat="1" applyFont="1" applyBorder="1" applyAlignment="1">
      <alignment wrapText="1"/>
    </xf>
    <xf numFmtId="0" fontId="13" fillId="0" borderId="34" xfId="0" applyFont="1" applyBorder="1"/>
    <xf numFmtId="0" fontId="13" fillId="0" borderId="7" xfId="0" applyFont="1" applyBorder="1" applyAlignment="1">
      <alignment horizontal="left"/>
    </xf>
    <xf numFmtId="2" fontId="13" fillId="0" borderId="11" xfId="0" applyNumberFormat="1" applyFont="1" applyBorder="1" applyAlignment="1">
      <alignment wrapText="1"/>
    </xf>
    <xf numFmtId="2" fontId="13" fillId="0" borderId="34" xfId="0" applyNumberFormat="1" applyFont="1" applyBorder="1" applyAlignment="1">
      <alignment wrapText="1"/>
    </xf>
    <xf numFmtId="0" fontId="13" fillId="0" borderId="7" xfId="0" applyFont="1" applyBorder="1" applyAlignment="1">
      <alignment horizontal="center" wrapText="1"/>
    </xf>
    <xf numFmtId="1" fontId="0" fillId="0" borderId="6" xfId="0" applyNumberFormat="1" applyBorder="1"/>
    <xf numFmtId="1" fontId="11" fillId="0" borderId="11" xfId="0" applyNumberFormat="1" applyFont="1" applyBorder="1" applyAlignment="1">
      <alignment horizontal="center"/>
    </xf>
    <xf numFmtId="169" fontId="0" fillId="0" borderId="34" xfId="0" applyNumberFormat="1" applyBorder="1"/>
    <xf numFmtId="0" fontId="0" fillId="0" borderId="34" xfId="0" applyBorder="1"/>
    <xf numFmtId="0" fontId="0" fillId="0" borderId="34" xfId="0" applyBorder="1" applyAlignment="1">
      <alignment horizontal="center"/>
    </xf>
    <xf numFmtId="2" fontId="0" fillId="0" borderId="11" xfId="0" applyNumberFormat="1" applyBorder="1"/>
    <xf numFmtId="2" fontId="0" fillId="0" borderId="34" xfId="0" applyNumberFormat="1" applyBorder="1"/>
    <xf numFmtId="0" fontId="0" fillId="0" borderId="7" xfId="0" applyBorder="1" applyAlignment="1">
      <alignment horizontal="center"/>
    </xf>
    <xf numFmtId="0" fontId="0" fillId="0" borderId="6" xfId="0" applyBorder="1"/>
    <xf numFmtId="0" fontId="11" fillId="0" borderId="6" xfId="0" applyFont="1" applyBorder="1" applyAlignment="1">
      <alignment wrapText="1"/>
    </xf>
    <xf numFmtId="0" fontId="11" fillId="0" borderId="7" xfId="0" applyFont="1" applyBorder="1"/>
    <xf numFmtId="2" fontId="0" fillId="0" borderId="14" xfId="0" applyNumberFormat="1" applyBorder="1"/>
    <xf numFmtId="0" fontId="11" fillId="0" borderId="10" xfId="0" applyFont="1" applyBorder="1" applyAlignment="1">
      <alignment wrapText="1"/>
    </xf>
    <xf numFmtId="2" fontId="0" fillId="0" borderId="29" xfId="0" applyNumberFormat="1" applyBorder="1"/>
    <xf numFmtId="2" fontId="0" fillId="0" borderId="33" xfId="0" applyNumberFormat="1" applyBorder="1"/>
    <xf numFmtId="0" fontId="11" fillId="0" borderId="12" xfId="0" applyFont="1" applyBorder="1" applyAlignment="1">
      <alignment wrapText="1"/>
    </xf>
    <xf numFmtId="1" fontId="11" fillId="0" borderId="6" xfId="0" applyNumberFormat="1" applyFont="1" applyBorder="1"/>
    <xf numFmtId="2" fontId="11" fillId="0" borderId="34" xfId="0" applyNumberFormat="1" applyFont="1" applyBorder="1"/>
    <xf numFmtId="0" fontId="11" fillId="0" borderId="34" xfId="0" applyFont="1" applyBorder="1"/>
    <xf numFmtId="0" fontId="11" fillId="0" borderId="34" xfId="0" applyFont="1" applyBorder="1" applyAlignment="1">
      <alignment horizontal="center"/>
    </xf>
    <xf numFmtId="0" fontId="11" fillId="0" borderId="7" xfId="0" applyFont="1" applyBorder="1" applyAlignment="1">
      <alignment horizontal="center"/>
    </xf>
    <xf numFmtId="0" fontId="11" fillId="0" borderId="6" xfId="0" applyFont="1" applyBorder="1"/>
    <xf numFmtId="1" fontId="11" fillId="0" borderId="10" xfId="0" applyNumberFormat="1" applyFont="1" applyBorder="1"/>
    <xf numFmtId="2" fontId="11" fillId="0" borderId="0" xfId="0" applyNumberFormat="1" applyFont="1"/>
    <xf numFmtId="0" fontId="11" fillId="0" borderId="0" xfId="0" applyFont="1" applyAlignment="1">
      <alignment horizontal="center"/>
    </xf>
    <xf numFmtId="0" fontId="11" fillId="0" borderId="13" xfId="0" applyFont="1" applyBorder="1" applyAlignment="1">
      <alignment horizontal="center"/>
    </xf>
    <xf numFmtId="1" fontId="11" fillId="0" borderId="12" xfId="0" applyNumberFormat="1" applyFont="1" applyBorder="1"/>
    <xf numFmtId="2" fontId="11" fillId="0" borderId="33" xfId="0" applyNumberFormat="1" applyFont="1" applyBorder="1"/>
    <xf numFmtId="0" fontId="11" fillId="0" borderId="33" xfId="0" applyFont="1" applyBorder="1"/>
    <xf numFmtId="0" fontId="11" fillId="0" borderId="33" xfId="0" applyFont="1" applyBorder="1" applyAlignment="1">
      <alignment horizontal="center"/>
    </xf>
    <xf numFmtId="0" fontId="11" fillId="0" borderId="21" xfId="0" applyFont="1" applyBorder="1" applyAlignment="1">
      <alignment horizontal="center"/>
    </xf>
    <xf numFmtId="169" fontId="11" fillId="0" borderId="34" xfId="0" applyNumberFormat="1" applyFont="1" applyBorder="1"/>
    <xf numFmtId="169" fontId="11" fillId="0" borderId="0" xfId="0" applyNumberFormat="1" applyFont="1"/>
    <xf numFmtId="169" fontId="11" fillId="0" borderId="33" xfId="0" applyNumberFormat="1" applyFont="1" applyBorder="1" applyAlignment="1">
      <alignment horizontal="center"/>
    </xf>
    <xf numFmtId="169" fontId="11" fillId="0" borderId="33" xfId="0" applyNumberFormat="1" applyFont="1" applyBorder="1"/>
    <xf numFmtId="1" fontId="11" fillId="0" borderId="34" xfId="0" applyNumberFormat="1" applyFont="1" applyBorder="1" applyAlignment="1">
      <alignment horizontal="center"/>
    </xf>
    <xf numFmtId="0" fontId="0" fillId="0" borderId="7" xfId="0" applyBorder="1"/>
    <xf numFmtId="0" fontId="0" fillId="0" borderId="13" xfId="0" applyBorder="1"/>
    <xf numFmtId="0" fontId="0" fillId="0" borderId="21" xfId="0" applyBorder="1"/>
    <xf numFmtId="169" fontId="11" fillId="0" borderId="14" xfId="0" applyNumberFormat="1" applyFont="1" applyBorder="1"/>
    <xf numFmtId="169" fontId="11" fillId="0" borderId="11" xfId="0" applyNumberFormat="1" applyFont="1" applyBorder="1"/>
    <xf numFmtId="169" fontId="11" fillId="0" borderId="29" xfId="0" applyNumberFormat="1" applyFont="1" applyBorder="1"/>
    <xf numFmtId="0" fontId="1" fillId="0" borderId="0" xfId="0" applyFont="1"/>
    <xf numFmtId="1" fontId="0" fillId="0" borderId="11" xfId="0" applyNumberFormat="1" applyBorder="1" applyAlignment="1">
      <alignment horizontal="center"/>
    </xf>
    <xf numFmtId="2" fontId="11" fillId="0" borderId="11" xfId="0" applyNumberFormat="1" applyFont="1" applyBorder="1"/>
    <xf numFmtId="2" fontId="11" fillId="0" borderId="14" xfId="0" applyNumberFormat="1" applyFont="1" applyBorder="1"/>
    <xf numFmtId="2" fontId="11" fillId="0" borderId="29" xfId="0" applyNumberFormat="1" applyFont="1" applyBorder="1"/>
    <xf numFmtId="0" fontId="16" fillId="0" borderId="0" xfId="0" applyFont="1"/>
    <xf numFmtId="1" fontId="16" fillId="0" borderId="0" xfId="0" applyNumberFormat="1" applyFont="1"/>
    <xf numFmtId="1" fontId="16" fillId="0" borderId="6" xfId="0" applyNumberFormat="1" applyFont="1" applyBorder="1"/>
    <xf numFmtId="1" fontId="16" fillId="0" borderId="11" xfId="0" applyNumberFormat="1" applyFont="1" applyBorder="1" applyAlignment="1">
      <alignment horizontal="center"/>
    </xf>
    <xf numFmtId="169" fontId="16" fillId="0" borderId="34" xfId="0" applyNumberFormat="1" applyFont="1" applyBorder="1"/>
    <xf numFmtId="0" fontId="16" fillId="0" borderId="34" xfId="0" applyFont="1" applyBorder="1"/>
    <xf numFmtId="0" fontId="16" fillId="0" borderId="34" xfId="0" applyFont="1" applyBorder="1" applyAlignment="1">
      <alignment horizontal="center"/>
    </xf>
    <xf numFmtId="2" fontId="16" fillId="0" borderId="11" xfId="0" applyNumberFormat="1" applyFont="1" applyBorder="1"/>
    <xf numFmtId="2" fontId="16" fillId="0" borderId="34" xfId="0" applyNumberFormat="1" applyFont="1" applyBorder="1"/>
    <xf numFmtId="0" fontId="16" fillId="0" borderId="7" xfId="0" applyFont="1" applyBorder="1" applyAlignment="1">
      <alignment horizontal="center"/>
    </xf>
    <xf numFmtId="0" fontId="16" fillId="0" borderId="6" xfId="0" applyFont="1" applyBorder="1"/>
    <xf numFmtId="0" fontId="16" fillId="0" borderId="7" xfId="0" applyFont="1" applyBorder="1"/>
    <xf numFmtId="1" fontId="16" fillId="0" borderId="10" xfId="0" applyNumberFormat="1" applyFont="1" applyBorder="1"/>
    <xf numFmtId="1" fontId="16" fillId="0" borderId="0" xfId="0" applyNumberFormat="1" applyFont="1" applyAlignment="1">
      <alignment horizontal="center"/>
    </xf>
    <xf numFmtId="169" fontId="16" fillId="0" borderId="0" xfId="0" applyNumberFormat="1" applyFont="1"/>
    <xf numFmtId="0" fontId="16" fillId="0" borderId="0" xfId="0" applyFont="1" applyAlignment="1">
      <alignment horizontal="center"/>
    </xf>
    <xf numFmtId="2" fontId="16" fillId="0" borderId="14" xfId="0" applyNumberFormat="1" applyFont="1" applyBorder="1"/>
    <xf numFmtId="2" fontId="16" fillId="0" borderId="0" xfId="0" applyNumberFormat="1" applyFont="1"/>
    <xf numFmtId="0" fontId="16" fillId="0" borderId="13" xfId="0" applyFont="1" applyBorder="1" applyAlignment="1">
      <alignment horizontal="center"/>
    </xf>
    <xf numFmtId="0" fontId="16" fillId="0" borderId="10" xfId="0" applyFont="1" applyBorder="1"/>
    <xf numFmtId="0" fontId="16" fillId="0" borderId="13" xfId="0" applyFont="1" applyBorder="1"/>
    <xf numFmtId="1" fontId="16" fillId="0" borderId="12" xfId="0" applyNumberFormat="1" applyFont="1" applyBorder="1"/>
    <xf numFmtId="1" fontId="16" fillId="0" borderId="33" xfId="0" applyNumberFormat="1" applyFont="1" applyBorder="1" applyAlignment="1">
      <alignment horizontal="center"/>
    </xf>
    <xf numFmtId="169" fontId="16" fillId="0" borderId="33" xfId="0" applyNumberFormat="1" applyFont="1" applyBorder="1"/>
    <xf numFmtId="0" fontId="16" fillId="0" borderId="33" xfId="0" applyFont="1" applyBorder="1"/>
    <xf numFmtId="0" fontId="16" fillId="0" borderId="33" xfId="0" applyFont="1" applyBorder="1" applyAlignment="1">
      <alignment horizontal="center"/>
    </xf>
    <xf numFmtId="2" fontId="16" fillId="0" borderId="29" xfId="0" applyNumberFormat="1" applyFont="1" applyBorder="1"/>
    <xf numFmtId="2" fontId="16" fillId="0" borderId="33" xfId="0" applyNumberFormat="1" applyFont="1" applyBorder="1"/>
    <xf numFmtId="0" fontId="16" fillId="0" borderId="21" xfId="0" applyFont="1" applyBorder="1" applyAlignment="1">
      <alignment horizontal="center"/>
    </xf>
    <xf numFmtId="0" fontId="16" fillId="0" borderId="12" xfId="0" applyFont="1" applyBorder="1"/>
    <xf numFmtId="0" fontId="16" fillId="0" borderId="21" xfId="0" applyFont="1" applyBorder="1"/>
    <xf numFmtId="1" fontId="11" fillId="0" borderId="0" xfId="0" applyNumberFormat="1" applyFont="1"/>
    <xf numFmtId="1" fontId="11" fillId="0" borderId="34" xfId="0" applyNumberFormat="1" applyFont="1" applyBorder="1"/>
    <xf numFmtId="0" fontId="11" fillId="0" borderId="14" xfId="0" applyFont="1" applyBorder="1"/>
    <xf numFmtId="1" fontId="11" fillId="0" borderId="33" xfId="0" applyNumberFormat="1" applyFont="1" applyBorder="1"/>
    <xf numFmtId="0" fontId="11" fillId="0" borderId="11" xfId="0" applyFont="1" applyBorder="1"/>
    <xf numFmtId="0" fontId="11" fillId="0" borderId="29" xfId="0" applyFont="1" applyBorder="1"/>
    <xf numFmtId="1" fontId="0" fillId="0" borderId="34" xfId="0" applyNumberFormat="1" applyBorder="1"/>
    <xf numFmtId="0" fontId="0" fillId="0" borderId="11" xfId="0" applyBorder="1"/>
    <xf numFmtId="0" fontId="0" fillId="0" borderId="14" xfId="0" applyBorder="1"/>
    <xf numFmtId="1" fontId="0" fillId="0" borderId="33" xfId="0" applyNumberFormat="1" applyBorder="1"/>
    <xf numFmtId="0" fontId="0" fillId="0" borderId="29" xfId="0" applyBorder="1"/>
    <xf numFmtId="1" fontId="0" fillId="0" borderId="10" xfId="0" applyNumberFormat="1" applyBorder="1" applyAlignment="1">
      <alignment horizontal="center"/>
    </xf>
    <xf numFmtId="169" fontId="17" fillId="0" borderId="34" xfId="0" applyNumberFormat="1" applyFont="1" applyBorder="1" applyAlignment="1">
      <alignment wrapText="1"/>
    </xf>
    <xf numFmtId="0" fontId="17" fillId="0" borderId="34" xfId="0" applyFont="1" applyBorder="1"/>
    <xf numFmtId="0" fontId="17" fillId="0" borderId="7" xfId="0" applyFont="1" applyBorder="1" applyAlignment="1">
      <alignment horizontal="left"/>
    </xf>
    <xf numFmtId="2" fontId="17" fillId="0" borderId="11" xfId="0" applyNumberFormat="1" applyFont="1" applyBorder="1" applyAlignment="1">
      <alignment wrapText="1"/>
    </xf>
    <xf numFmtId="2" fontId="17" fillId="0" borderId="34" xfId="0" applyNumberFormat="1" applyFont="1" applyBorder="1" applyAlignment="1">
      <alignment wrapText="1"/>
    </xf>
    <xf numFmtId="0" fontId="17" fillId="0" borderId="7" xfId="0" applyFont="1" applyBorder="1" applyAlignment="1">
      <alignment horizontal="center" wrapText="1"/>
    </xf>
    <xf numFmtId="170" fontId="0" fillId="0" borderId="14" xfId="0" applyNumberFormat="1" applyBorder="1"/>
    <xf numFmtId="170" fontId="0" fillId="0" borderId="0" xfId="0" applyNumberFormat="1"/>
    <xf numFmtId="170" fontId="0" fillId="0" borderId="29" xfId="0" applyNumberFormat="1" applyBorder="1"/>
    <xf numFmtId="170" fontId="0" fillId="0" borderId="33" xfId="0" applyNumberFormat="1" applyBorder="1"/>
    <xf numFmtId="170" fontId="0" fillId="0" borderId="34" xfId="0" applyNumberFormat="1" applyBorder="1"/>
    <xf numFmtId="170" fontId="0" fillId="0" borderId="11" xfId="0" applyNumberFormat="1" applyBorder="1"/>
    <xf numFmtId="1" fontId="0" fillId="0" borderId="11" xfId="0" applyNumberFormat="1" applyBorder="1"/>
    <xf numFmtId="1" fontId="0" fillId="0" borderId="29" xfId="0" applyNumberFormat="1" applyBorder="1"/>
    <xf numFmtId="1" fontId="11" fillId="0" borderId="29" xfId="0" applyNumberFormat="1" applyFont="1" applyBorder="1" applyAlignment="1">
      <alignment horizontal="center"/>
    </xf>
    <xf numFmtId="0" fontId="18" fillId="2" borderId="12" xfId="0" applyFont="1" applyFill="1" applyBorder="1" applyAlignment="1">
      <alignment horizontal="left"/>
    </xf>
    <xf numFmtId="0" fontId="18" fillId="2" borderId="12" xfId="0" applyFont="1" applyFill="1" applyBorder="1" applyAlignment="1">
      <alignment horizontal="center"/>
    </xf>
    <xf numFmtId="164" fontId="19" fillId="2" borderId="12" xfId="0" applyNumberFormat="1" applyFont="1" applyFill="1" applyBorder="1" applyAlignment="1">
      <alignment horizontal="center"/>
    </xf>
    <xf numFmtId="0" fontId="8" fillId="4" borderId="9" xfId="0" applyFont="1" applyFill="1" applyBorder="1" applyAlignment="1">
      <alignment horizontal="left" vertical="center" wrapText="1"/>
    </xf>
    <xf numFmtId="1" fontId="20" fillId="4" borderId="3" xfId="0" applyNumberFormat="1" applyFont="1" applyFill="1" applyBorder="1" applyAlignment="1">
      <alignment horizontal="center" vertical="center" wrapText="1"/>
    </xf>
    <xf numFmtId="0" fontId="8" fillId="2" borderId="9" xfId="0" applyFont="1" applyFill="1" applyBorder="1" applyAlignment="1">
      <alignment horizontal="left"/>
    </xf>
    <xf numFmtId="1" fontId="20" fillId="0" borderId="3" xfId="0" applyNumberFormat="1" applyFont="1" applyBorder="1" applyAlignment="1">
      <alignment horizontal="center"/>
    </xf>
    <xf numFmtId="0" fontId="8" fillId="2" borderId="17" xfId="0" applyFont="1" applyFill="1" applyBorder="1" applyAlignment="1">
      <alignment horizontal="left"/>
    </xf>
    <xf numFmtId="1" fontId="20" fillId="0" borderId="15" xfId="0" applyNumberFormat="1" applyFont="1" applyBorder="1" applyAlignment="1">
      <alignment horizontal="center"/>
    </xf>
    <xf numFmtId="0" fontId="8" fillId="4" borderId="24" xfId="0" applyFont="1" applyFill="1" applyBorder="1" applyAlignment="1">
      <alignment horizontal="left" vertical="center" wrapText="1"/>
    </xf>
    <xf numFmtId="1" fontId="20" fillId="4" borderId="1" xfId="0" applyNumberFormat="1" applyFont="1" applyFill="1" applyBorder="1" applyAlignment="1">
      <alignment horizontal="center" vertical="center" wrapText="1"/>
    </xf>
    <xf numFmtId="0" fontId="8" fillId="4" borderId="11" xfId="0" applyFont="1" applyFill="1" applyBorder="1" applyAlignment="1">
      <alignment horizontal="left" vertical="center" wrapText="1"/>
    </xf>
    <xf numFmtId="0" fontId="8" fillId="4" borderId="25" xfId="0" applyFont="1" applyFill="1" applyBorder="1" applyAlignment="1">
      <alignment horizontal="left" vertical="center" wrapText="1"/>
    </xf>
    <xf numFmtId="1" fontId="20" fillId="4" borderId="15" xfId="0" applyNumberFormat="1" applyFont="1" applyFill="1" applyBorder="1" applyAlignment="1">
      <alignment horizontal="center" vertical="center" wrapText="1"/>
    </xf>
    <xf numFmtId="0" fontId="10" fillId="0" borderId="24" xfId="0" applyFont="1" applyBorder="1" applyAlignment="1">
      <alignment horizontal="left"/>
    </xf>
    <xf numFmtId="1" fontId="20" fillId="0" borderId="1" xfId="0" applyNumberFormat="1" applyFont="1" applyBorder="1" applyAlignment="1">
      <alignment horizontal="center"/>
    </xf>
    <xf numFmtId="0" fontId="10" fillId="0" borderId="9" xfId="0" applyFont="1" applyBorder="1" applyAlignment="1">
      <alignment horizontal="left"/>
    </xf>
    <xf numFmtId="164" fontId="8" fillId="7" borderId="3" xfId="0" applyNumberFormat="1" applyFont="1" applyFill="1" applyBorder="1" applyAlignment="1">
      <alignment horizontal="center"/>
    </xf>
    <xf numFmtId="0" fontId="10" fillId="0" borderId="17" xfId="0" applyFont="1" applyBorder="1" applyAlignment="1">
      <alignment horizontal="left"/>
    </xf>
    <xf numFmtId="164" fontId="8" fillId="7" borderId="15" xfId="0" applyNumberFormat="1" applyFont="1" applyFill="1" applyBorder="1" applyAlignment="1">
      <alignment horizontal="center"/>
    </xf>
    <xf numFmtId="0" fontId="8" fillId="0" borderId="9" xfId="0" applyFont="1" applyBorder="1" applyAlignment="1">
      <alignment horizontal="left"/>
    </xf>
    <xf numFmtId="1" fontId="20" fillId="0" borderId="3" xfId="0" applyNumberFormat="1" applyFont="1" applyBorder="1" applyAlignment="1">
      <alignment horizontal="center" vertical="center"/>
    </xf>
    <xf numFmtId="0" fontId="8" fillId="0" borderId="24" xfId="0" applyFont="1" applyBorder="1" applyAlignment="1">
      <alignment horizontal="left"/>
    </xf>
    <xf numFmtId="0" fontId="8" fillId="0" borderId="17" xfId="0" applyFont="1" applyBorder="1" applyAlignment="1">
      <alignment horizontal="left"/>
    </xf>
    <xf numFmtId="0" fontId="8" fillId="0" borderId="28" xfId="0" applyFont="1" applyBorder="1" applyAlignment="1">
      <alignment horizontal="left"/>
    </xf>
    <xf numFmtId="0" fontId="12" fillId="0" borderId="17" xfId="0" applyFont="1" applyBorder="1"/>
    <xf numFmtId="0" fontId="20" fillId="0" borderId="15" xfId="0" applyFont="1" applyBorder="1"/>
    <xf numFmtId="0" fontId="20" fillId="0" borderId="16" xfId="0" applyFont="1" applyBorder="1"/>
    <xf numFmtId="168" fontId="12" fillId="0" borderId="15" xfId="0" applyNumberFormat="1" applyFont="1" applyBorder="1" applyAlignment="1">
      <alignment horizontal="center"/>
    </xf>
    <xf numFmtId="1" fontId="20" fillId="4" borderId="18" xfId="0" applyNumberFormat="1" applyFont="1" applyFill="1" applyBorder="1" applyAlignment="1">
      <alignment horizontal="center" vertical="center" wrapText="1"/>
    </xf>
    <xf numFmtId="0" fontId="12" fillId="0" borderId="9" xfId="0" applyFont="1" applyBorder="1"/>
    <xf numFmtId="0" fontId="20" fillId="0" borderId="3" xfId="0" applyFont="1" applyBorder="1" applyAlignment="1">
      <alignment horizontal="left"/>
    </xf>
    <xf numFmtId="0" fontId="8" fillId="4" borderId="17" xfId="0" applyFont="1" applyFill="1" applyBorder="1" applyAlignment="1">
      <alignment horizontal="left" vertical="center" wrapText="1"/>
    </xf>
    <xf numFmtId="0" fontId="3" fillId="2" borderId="24" xfId="0" applyFont="1" applyFill="1" applyBorder="1" applyAlignment="1">
      <alignment horizontal="left" vertical="center" wrapText="1"/>
    </xf>
    <xf numFmtId="0" fontId="22" fillId="8" borderId="9" xfId="0" applyFont="1" applyFill="1" applyBorder="1" applyAlignment="1">
      <alignment horizontal="left"/>
    </xf>
    <xf numFmtId="0" fontId="10" fillId="2" borderId="17" xfId="0" applyFont="1" applyFill="1" applyBorder="1" applyAlignment="1">
      <alignment horizontal="left"/>
    </xf>
    <xf numFmtId="0" fontId="19" fillId="2" borderId="29" xfId="0" applyFont="1" applyFill="1" applyBorder="1" applyAlignment="1">
      <alignment horizontal="left"/>
    </xf>
    <xf numFmtId="1" fontId="18" fillId="0" borderId="12" xfId="0" applyNumberFormat="1" applyFont="1" applyBorder="1" applyAlignment="1">
      <alignment horizontal="center"/>
    </xf>
    <xf numFmtId="0" fontId="22" fillId="8" borderId="11" xfId="0" applyFont="1" applyFill="1" applyBorder="1" applyAlignment="1">
      <alignment horizontal="left"/>
    </xf>
    <xf numFmtId="0" fontId="22" fillId="8" borderId="29" xfId="0" applyFont="1" applyFill="1" applyBorder="1" applyAlignment="1">
      <alignment horizontal="left"/>
    </xf>
    <xf numFmtId="0" fontId="20" fillId="0" borderId="15" xfId="0" applyFont="1" applyBorder="1" applyAlignment="1">
      <alignment horizontal="left"/>
    </xf>
    <xf numFmtId="0" fontId="10" fillId="2" borderId="24" xfId="0" applyFont="1" applyFill="1" applyBorder="1" applyAlignment="1">
      <alignment horizontal="left"/>
    </xf>
    <xf numFmtId="0" fontId="20" fillId="0" borderId="1" xfId="0" applyFont="1" applyBorder="1" applyAlignment="1">
      <alignment horizontal="left"/>
    </xf>
    <xf numFmtId="0" fontId="8" fillId="4" borderId="8" xfId="0" applyFont="1" applyFill="1" applyBorder="1" applyAlignment="1">
      <alignment horizontal="left" vertical="center" wrapText="1"/>
    </xf>
    <xf numFmtId="1" fontId="20" fillId="4" borderId="23" xfId="0" applyNumberFormat="1" applyFont="1" applyFill="1" applyBorder="1" applyAlignment="1">
      <alignment horizontal="center" vertical="center" wrapText="1"/>
    </xf>
    <xf numFmtId="0" fontId="8" fillId="5" borderId="24" xfId="0" applyFont="1" applyFill="1" applyBorder="1" applyAlignment="1">
      <alignment horizontal="left"/>
    </xf>
    <xf numFmtId="0" fontId="8" fillId="2" borderId="25" xfId="0" applyFont="1" applyFill="1" applyBorder="1" applyAlignment="1">
      <alignment horizontal="left"/>
    </xf>
    <xf numFmtId="0" fontId="8" fillId="2" borderId="24" xfId="0" applyFont="1" applyFill="1" applyBorder="1" applyAlignment="1">
      <alignment horizontal="left"/>
    </xf>
    <xf numFmtId="1" fontId="20" fillId="0" borderId="15" xfId="0" applyNumberFormat="1" applyFont="1" applyBorder="1" applyAlignment="1">
      <alignment horizontal="center" vertical="center"/>
    </xf>
    <xf numFmtId="1" fontId="20" fillId="4" borderId="20" xfId="0" applyNumberFormat="1" applyFont="1" applyFill="1" applyBorder="1" applyAlignment="1">
      <alignment horizontal="center" vertical="center" wrapText="1"/>
    </xf>
    <xf numFmtId="0" fontId="10" fillId="2" borderId="29" xfId="0" applyFont="1" applyFill="1" applyBorder="1" applyAlignment="1">
      <alignment horizontal="left"/>
    </xf>
    <xf numFmtId="0" fontId="3" fillId="3" borderId="30" xfId="0" applyFont="1" applyFill="1" applyBorder="1" applyAlignment="1">
      <alignment horizontal="left"/>
    </xf>
    <xf numFmtId="0" fontId="3" fillId="3" borderId="35" xfId="0" applyFont="1" applyFill="1" applyBorder="1" applyAlignment="1">
      <alignment horizontal="left"/>
    </xf>
    <xf numFmtId="0" fontId="3" fillId="3" borderId="24" xfId="0" applyFont="1" applyFill="1" applyBorder="1" applyAlignment="1">
      <alignment horizontal="left"/>
    </xf>
    <xf numFmtId="0" fontId="3" fillId="3" borderId="6" xfId="0" applyFont="1" applyFill="1" applyBorder="1" applyAlignment="1">
      <alignment horizontal="left"/>
    </xf>
    <xf numFmtId="0" fontId="3" fillId="3" borderId="11" xfId="0" applyFont="1" applyFill="1" applyBorder="1" applyAlignment="1">
      <alignment horizontal="left"/>
    </xf>
    <xf numFmtId="0" fontId="3" fillId="3" borderId="5" xfId="0" applyFont="1" applyFill="1" applyBorder="1" applyAlignment="1">
      <alignment horizontal="left"/>
    </xf>
    <xf numFmtId="0" fontId="8" fillId="4" borderId="11" xfId="0" applyFont="1" applyFill="1" applyBorder="1" applyAlignment="1">
      <alignment horizontal="left"/>
    </xf>
    <xf numFmtId="0" fontId="8" fillId="0" borderId="11" xfId="0" applyFont="1" applyBorder="1" applyAlignment="1">
      <alignment horizontal="left"/>
    </xf>
    <xf numFmtId="1" fontId="7" fillId="0" borderId="15" xfId="0" applyNumberFormat="1" applyFont="1" applyBorder="1" applyAlignment="1">
      <alignment horizontal="center"/>
    </xf>
    <xf numFmtId="0" fontId="8" fillId="0" borderId="29" xfId="0" applyFont="1" applyBorder="1" applyAlignment="1">
      <alignment horizontal="left"/>
    </xf>
    <xf numFmtId="0" fontId="3" fillId="3" borderId="14" xfId="0" applyFont="1" applyFill="1" applyBorder="1" applyAlignment="1">
      <alignment horizontal="left"/>
    </xf>
    <xf numFmtId="0" fontId="8" fillId="4" borderId="14" xfId="0" applyFont="1" applyFill="1" applyBorder="1" applyAlignment="1">
      <alignment horizontal="left" vertical="center" wrapText="1"/>
    </xf>
    <xf numFmtId="1" fontId="20" fillId="4" borderId="12" xfId="0" applyNumberFormat="1" applyFont="1" applyFill="1" applyBorder="1" applyAlignment="1">
      <alignment horizontal="center" vertical="center" wrapText="1"/>
    </xf>
    <xf numFmtId="0" fontId="8" fillId="5" borderId="17" xfId="0" applyFont="1" applyFill="1" applyBorder="1" applyAlignment="1">
      <alignment horizontal="left" vertical="center" wrapText="1"/>
    </xf>
    <xf numFmtId="1" fontId="20" fillId="5" borderId="15" xfId="0" applyNumberFormat="1" applyFont="1" applyFill="1" applyBorder="1" applyAlignment="1">
      <alignment horizontal="center" vertical="center" wrapText="1"/>
    </xf>
    <xf numFmtId="0" fontId="24" fillId="0" borderId="9" xfId="0" applyFont="1" applyBorder="1"/>
    <xf numFmtId="0" fontId="20" fillId="0" borderId="3" xfId="0" applyFont="1" applyBorder="1"/>
    <xf numFmtId="167" fontId="25" fillId="0" borderId="3" xfId="0" applyNumberFormat="1" applyFont="1" applyBorder="1" applyAlignment="1">
      <alignment horizontal="center"/>
    </xf>
    <xf numFmtId="0" fontId="24" fillId="0" borderId="17" xfId="0" applyFont="1" applyBorder="1"/>
    <xf numFmtId="167" fontId="25" fillId="0" borderId="15" xfId="0" applyNumberFormat="1" applyFont="1" applyBorder="1" applyAlignment="1">
      <alignment horizontal="center"/>
    </xf>
    <xf numFmtId="0" fontId="26" fillId="0" borderId="15" xfId="0" applyFont="1" applyBorder="1" applyAlignment="1">
      <alignment horizontal="left"/>
    </xf>
    <xf numFmtId="0" fontId="8" fillId="4" borderId="28" xfId="0" applyFont="1" applyFill="1" applyBorder="1" applyAlignment="1">
      <alignment horizontal="left" vertical="center" wrapText="1"/>
    </xf>
    <xf numFmtId="1" fontId="20" fillId="4" borderId="22" xfId="0" applyNumberFormat="1" applyFont="1" applyFill="1" applyBorder="1" applyAlignment="1">
      <alignment horizontal="center" vertical="center" wrapText="1"/>
    </xf>
    <xf numFmtId="0" fontId="8" fillId="0" borderId="11" xfId="0" applyFont="1" applyBorder="1" applyAlignment="1">
      <alignment horizontal="left" vertical="center" wrapText="1"/>
    </xf>
    <xf numFmtId="0" fontId="22" fillId="12" borderId="29" xfId="0" applyFont="1" applyFill="1" applyBorder="1" applyAlignment="1">
      <alignment horizontal="left"/>
    </xf>
    <xf numFmtId="0" fontId="22" fillId="10" borderId="11" xfId="0" applyFont="1" applyFill="1" applyBorder="1" applyAlignment="1">
      <alignment horizontal="left"/>
    </xf>
    <xf numFmtId="0" fontId="10" fillId="0" borderId="0" xfId="0" applyFont="1" applyAlignment="1">
      <alignment horizontal="left"/>
    </xf>
    <xf numFmtId="1" fontId="20" fillId="0" borderId="0" xfId="0" applyNumberFormat="1" applyFont="1" applyAlignment="1">
      <alignment horizontal="center"/>
    </xf>
    <xf numFmtId="1" fontId="20" fillId="0" borderId="20" xfId="0" applyNumberFormat="1" applyFont="1" applyBorder="1" applyAlignment="1">
      <alignment horizontal="center"/>
    </xf>
    <xf numFmtId="0" fontId="22" fillId="10" borderId="14" xfId="0" applyFont="1" applyFill="1" applyBorder="1" applyAlignment="1">
      <alignment horizontal="left"/>
    </xf>
    <xf numFmtId="0" fontId="8" fillId="2" borderId="25" xfId="0" applyFont="1" applyFill="1" applyBorder="1" applyAlignment="1">
      <alignment horizontal="left" vertical="center" wrapText="1"/>
    </xf>
    <xf numFmtId="1" fontId="20" fillId="0" borderId="15" xfId="0" applyNumberFormat="1" applyFont="1" applyBorder="1" applyAlignment="1">
      <alignment horizontal="center" vertical="center" wrapText="1"/>
    </xf>
    <xf numFmtId="0" fontId="22" fillId="11" borderId="17" xfId="0" applyFont="1" applyFill="1" applyBorder="1" applyAlignment="1">
      <alignment horizontal="left"/>
    </xf>
    <xf numFmtId="0" fontId="10" fillId="5" borderId="28" xfId="0" applyFont="1" applyFill="1" applyBorder="1" applyAlignment="1">
      <alignment horizontal="left" wrapText="1"/>
    </xf>
    <xf numFmtId="0" fontId="22" fillId="9" borderId="11" xfId="0" applyFont="1" applyFill="1" applyBorder="1" applyAlignment="1">
      <alignment horizontal="left"/>
    </xf>
    <xf numFmtId="0" fontId="22" fillId="9" borderId="29" xfId="0" applyFont="1" applyFill="1" applyBorder="1" applyAlignment="1">
      <alignment horizontal="left"/>
    </xf>
    <xf numFmtId="0" fontId="12" fillId="0" borderId="24" xfId="0" applyFont="1" applyBorder="1"/>
    <xf numFmtId="0" fontId="20" fillId="0" borderId="1" xfId="0" applyFont="1" applyBorder="1"/>
    <xf numFmtId="0" fontId="22" fillId="9" borderId="14" xfId="0" applyFont="1" applyFill="1" applyBorder="1" applyAlignment="1">
      <alignment horizontal="left"/>
    </xf>
    <xf numFmtId="0" fontId="8" fillId="13" borderId="28" xfId="0" applyFont="1" applyFill="1" applyBorder="1" applyAlignment="1">
      <alignment horizontal="left"/>
    </xf>
    <xf numFmtId="0" fontId="8" fillId="0" borderId="9" xfId="0" applyFont="1" applyBorder="1"/>
    <xf numFmtId="0" fontId="20" fillId="0" borderId="0" xfId="0" applyFont="1"/>
    <xf numFmtId="0" fontId="8" fillId="4" borderId="36" xfId="0" applyFont="1" applyFill="1" applyBorder="1" applyAlignment="1">
      <alignment horizontal="left" vertical="center" wrapText="1"/>
    </xf>
    <xf numFmtId="0" fontId="8" fillId="2" borderId="37" xfId="0" applyFont="1" applyFill="1" applyBorder="1" applyAlignment="1">
      <alignment horizontal="left"/>
    </xf>
    <xf numFmtId="0" fontId="8" fillId="4" borderId="37" xfId="0" applyFont="1" applyFill="1" applyBorder="1" applyAlignment="1">
      <alignment horizontal="left" vertical="center" wrapText="1"/>
    </xf>
    <xf numFmtId="0" fontId="8" fillId="2" borderId="38" xfId="0" applyFont="1" applyFill="1" applyBorder="1" applyAlignment="1">
      <alignment horizontal="left"/>
    </xf>
    <xf numFmtId="165" fontId="19" fillId="4" borderId="39" xfId="0" applyNumberFormat="1" applyFont="1" applyFill="1" applyBorder="1" applyAlignment="1">
      <alignment horizontal="left" vertical="center" wrapText="1"/>
    </xf>
    <xf numFmtId="165" fontId="19" fillId="4" borderId="16" xfId="0" applyNumberFormat="1" applyFont="1" applyFill="1" applyBorder="1" applyAlignment="1">
      <alignment horizontal="left" vertical="center" wrapText="1"/>
    </xf>
    <xf numFmtId="1" fontId="19" fillId="4" borderId="16" xfId="0" applyNumberFormat="1" applyFont="1" applyFill="1" applyBorder="1" applyAlignment="1">
      <alignment horizontal="center" vertical="center" wrapText="1"/>
    </xf>
    <xf numFmtId="165" fontId="19" fillId="4" borderId="16" xfId="0" applyNumberFormat="1" applyFont="1" applyFill="1" applyBorder="1" applyAlignment="1">
      <alignment horizontal="center" vertical="center" wrapText="1"/>
    </xf>
    <xf numFmtId="0" fontId="22" fillId="15" borderId="29" xfId="0" applyFont="1" applyFill="1" applyBorder="1" applyAlignment="1">
      <alignment horizontal="left"/>
    </xf>
    <xf numFmtId="0" fontId="4" fillId="15" borderId="12" xfId="0" applyFont="1" applyFill="1" applyBorder="1" applyAlignment="1">
      <alignment horizontal="left"/>
    </xf>
    <xf numFmtId="0" fontId="4" fillId="15" borderId="12" xfId="0" applyFont="1" applyFill="1" applyBorder="1"/>
    <xf numFmtId="166" fontId="4" fillId="15" borderId="12" xfId="0" applyNumberFormat="1" applyFont="1" applyFill="1" applyBorder="1" applyAlignment="1">
      <alignment horizontal="center"/>
    </xf>
    <xf numFmtId="164" fontId="5" fillId="15" borderId="12" xfId="0" applyNumberFormat="1" applyFont="1" applyFill="1" applyBorder="1" applyAlignment="1">
      <alignment horizontal="center"/>
    </xf>
    <xf numFmtId="0" fontId="28" fillId="0" borderId="31" xfId="0" applyFont="1" applyBorder="1" applyAlignment="1">
      <alignment horizontal="center"/>
    </xf>
    <xf numFmtId="17" fontId="0" fillId="0" borderId="26" xfId="0" applyNumberFormat="1" applyBorder="1" applyAlignment="1">
      <alignment horizontal="left"/>
    </xf>
    <xf numFmtId="164" fontId="19" fillId="4" borderId="16" xfId="0" applyNumberFormat="1" applyFont="1" applyFill="1" applyBorder="1" applyAlignment="1">
      <alignment horizontal="center" vertical="center" wrapText="1"/>
    </xf>
    <xf numFmtId="0" fontId="29" fillId="2" borderId="15" xfId="0" applyFont="1" applyFill="1" applyBorder="1" applyAlignment="1">
      <alignment horizontal="center"/>
    </xf>
    <xf numFmtId="0" fontId="29" fillId="4" borderId="6" xfId="0" applyFont="1" applyFill="1" applyBorder="1" applyAlignment="1">
      <alignment horizontal="center" vertical="center"/>
    </xf>
    <xf numFmtId="0" fontId="29" fillId="2" borderId="3" xfId="0" applyFont="1" applyFill="1" applyBorder="1" applyAlignment="1">
      <alignment horizontal="center"/>
    </xf>
    <xf numFmtId="0" fontId="29" fillId="4" borderId="1" xfId="0" applyFont="1" applyFill="1" applyBorder="1" applyAlignment="1">
      <alignment horizontal="center" vertical="center"/>
    </xf>
    <xf numFmtId="0" fontId="10" fillId="2" borderId="43" xfId="0" applyFont="1" applyFill="1" applyBorder="1" applyAlignment="1">
      <alignment horizontal="left"/>
    </xf>
    <xf numFmtId="0" fontId="10" fillId="2" borderId="28" xfId="0" applyFont="1" applyFill="1" applyBorder="1" applyAlignment="1">
      <alignment horizontal="left"/>
    </xf>
    <xf numFmtId="0" fontId="9" fillId="2" borderId="22" xfId="0" applyFont="1" applyFill="1" applyBorder="1" applyAlignment="1">
      <alignment horizontal="left"/>
    </xf>
    <xf numFmtId="0" fontId="9" fillId="2" borderId="22" xfId="0" applyFont="1" applyFill="1" applyBorder="1"/>
    <xf numFmtId="166" fontId="9" fillId="2" borderId="22" xfId="0" applyNumberFormat="1" applyFont="1" applyFill="1" applyBorder="1" applyAlignment="1">
      <alignment horizontal="center"/>
    </xf>
    <xf numFmtId="0" fontId="9" fillId="2" borderId="22" xfId="0" applyFont="1" applyFill="1" applyBorder="1" applyAlignment="1">
      <alignment horizontal="center"/>
    </xf>
    <xf numFmtId="164" fontId="8" fillId="2" borderId="22" xfId="0" applyNumberFormat="1" applyFont="1" applyFill="1" applyBorder="1" applyAlignment="1">
      <alignment horizontal="center"/>
    </xf>
    <xf numFmtId="171" fontId="30" fillId="2" borderId="1" xfId="0" applyNumberFormat="1" applyFont="1" applyFill="1" applyBorder="1" applyAlignment="1">
      <alignment horizontal="center" vertical="center" wrapText="1"/>
    </xf>
    <xf numFmtId="171" fontId="31" fillId="8" borderId="9" xfId="0" applyNumberFormat="1" applyFont="1" applyFill="1" applyBorder="1" applyAlignment="1">
      <alignment horizontal="left"/>
    </xf>
    <xf numFmtId="171" fontId="32" fillId="8" borderId="12" xfId="0" applyNumberFormat="1" applyFont="1" applyFill="1" applyBorder="1" applyAlignment="1">
      <alignment horizontal="center"/>
    </xf>
    <xf numFmtId="171" fontId="30" fillId="2" borderId="22" xfId="0" applyNumberFormat="1" applyFont="1" applyFill="1" applyBorder="1" applyAlignment="1">
      <alignment horizontal="center"/>
    </xf>
    <xf numFmtId="171" fontId="32" fillId="8" borderId="6" xfId="0" applyNumberFormat="1" applyFont="1" applyFill="1" applyBorder="1" applyAlignment="1">
      <alignment horizontal="center"/>
    </xf>
    <xf numFmtId="171" fontId="30" fillId="4" borderId="3" xfId="0" applyNumberFormat="1" applyFont="1" applyFill="1" applyBorder="1" applyAlignment="1">
      <alignment horizontal="center" vertical="center" wrapText="1"/>
    </xf>
    <xf numFmtId="171" fontId="30" fillId="2" borderId="3" xfId="0" applyNumberFormat="1" applyFont="1" applyFill="1" applyBorder="1" applyAlignment="1">
      <alignment horizontal="center"/>
    </xf>
    <xf numFmtId="171" fontId="30" fillId="2" borderId="15" xfId="0" applyNumberFormat="1" applyFont="1" applyFill="1" applyBorder="1" applyAlignment="1">
      <alignment horizontal="center"/>
    </xf>
    <xf numFmtId="171" fontId="33" fillId="2" borderId="12" xfId="0" applyNumberFormat="1" applyFont="1" applyFill="1" applyBorder="1" applyAlignment="1">
      <alignment horizontal="center"/>
    </xf>
    <xf numFmtId="171" fontId="30" fillId="4" borderId="1" xfId="0" applyNumberFormat="1" applyFont="1" applyFill="1" applyBorder="1" applyAlignment="1">
      <alignment horizontal="center" vertical="center" wrapText="1"/>
    </xf>
    <xf numFmtId="171" fontId="33" fillId="4" borderId="16" xfId="0" applyNumberFormat="1" applyFont="1" applyFill="1" applyBorder="1" applyAlignment="1">
      <alignment horizontal="center" vertical="center" wrapText="1"/>
    </xf>
    <xf numFmtId="171" fontId="30" fillId="4" borderId="6" xfId="0" applyNumberFormat="1" applyFont="1" applyFill="1" applyBorder="1" applyAlignment="1">
      <alignment horizontal="center" vertical="center" wrapText="1"/>
    </xf>
    <xf numFmtId="171" fontId="30" fillId="4" borderId="18" xfId="0" applyNumberFormat="1" applyFont="1" applyFill="1" applyBorder="1" applyAlignment="1">
      <alignment horizontal="center" vertical="center" wrapText="1"/>
    </xf>
    <xf numFmtId="171" fontId="30" fillId="2" borderId="1" xfId="0" applyNumberFormat="1" applyFont="1" applyFill="1" applyBorder="1" applyAlignment="1">
      <alignment horizontal="center"/>
    </xf>
    <xf numFmtId="171" fontId="30" fillId="7" borderId="3" xfId="0" applyNumberFormat="1" applyFont="1" applyFill="1" applyBorder="1" applyAlignment="1">
      <alignment horizontal="center"/>
    </xf>
    <xf numFmtId="171" fontId="30" fillId="7" borderId="15" xfId="0" applyNumberFormat="1" applyFont="1" applyFill="1" applyBorder="1" applyAlignment="1">
      <alignment horizontal="center"/>
    </xf>
    <xf numFmtId="171" fontId="30" fillId="0" borderId="1" xfId="0" applyNumberFormat="1" applyFont="1" applyBorder="1" applyAlignment="1">
      <alignment horizontal="center"/>
    </xf>
    <xf numFmtId="171" fontId="30" fillId="0" borderId="3" xfId="0" applyNumberFormat="1" applyFont="1" applyBorder="1" applyAlignment="1">
      <alignment horizontal="center"/>
    </xf>
    <xf numFmtId="171" fontId="30" fillId="0" borderId="15" xfId="0" applyNumberFormat="1" applyFont="1" applyBorder="1" applyAlignment="1">
      <alignment horizontal="center"/>
    </xf>
    <xf numFmtId="171" fontId="30" fillId="0" borderId="22" xfId="0" applyNumberFormat="1" applyFont="1" applyBorder="1" applyAlignment="1">
      <alignment horizontal="center"/>
    </xf>
    <xf numFmtId="171" fontId="34" fillId="0" borderId="15" xfId="0" applyNumberFormat="1" applyFont="1" applyBorder="1" applyAlignment="1">
      <alignment horizontal="center"/>
    </xf>
    <xf numFmtId="171" fontId="30" fillId="5" borderId="3" xfId="0" applyNumberFormat="1" applyFont="1" applyFill="1" applyBorder="1" applyAlignment="1">
      <alignment horizontal="center"/>
    </xf>
    <xf numFmtId="171" fontId="30" fillId="4" borderId="15" xfId="0" applyNumberFormat="1" applyFont="1" applyFill="1" applyBorder="1" applyAlignment="1">
      <alignment horizontal="center" vertical="center" wrapText="1"/>
    </xf>
    <xf numFmtId="171" fontId="35" fillId="0" borderId="3" xfId="0" applyNumberFormat="1" applyFont="1" applyBorder="1" applyAlignment="1">
      <alignment horizontal="center"/>
    </xf>
    <xf numFmtId="171" fontId="35" fillId="0" borderId="15" xfId="0" applyNumberFormat="1" applyFont="1" applyBorder="1" applyAlignment="1">
      <alignment horizontal="center"/>
    </xf>
    <xf numFmtId="171" fontId="35" fillId="2" borderId="3" xfId="0" applyNumberFormat="1" applyFont="1" applyFill="1" applyBorder="1" applyAlignment="1">
      <alignment horizontal="center"/>
    </xf>
    <xf numFmtId="171" fontId="35" fillId="2" borderId="15" xfId="0" applyNumberFormat="1" applyFont="1" applyFill="1" applyBorder="1" applyAlignment="1">
      <alignment horizontal="center"/>
    </xf>
    <xf numFmtId="171" fontId="35" fillId="2" borderId="1" xfId="0" applyNumberFormat="1" applyFont="1" applyFill="1" applyBorder="1" applyAlignment="1">
      <alignment horizontal="center"/>
    </xf>
    <xf numFmtId="171" fontId="30" fillId="4" borderId="23" xfId="0" applyNumberFormat="1" applyFont="1" applyFill="1" applyBorder="1" applyAlignment="1">
      <alignment horizontal="center" vertical="center" wrapText="1"/>
    </xf>
    <xf numFmtId="171" fontId="35" fillId="5" borderId="1" xfId="0" applyNumberFormat="1" applyFont="1" applyFill="1" applyBorder="1" applyAlignment="1">
      <alignment horizontal="center"/>
    </xf>
    <xf numFmtId="171" fontId="35" fillId="5" borderId="18" xfId="0" applyNumberFormat="1" applyFont="1" applyFill="1" applyBorder="1" applyAlignment="1">
      <alignment horizontal="center"/>
    </xf>
    <xf numFmtId="171" fontId="30" fillId="2" borderId="18" xfId="0" applyNumberFormat="1" applyFont="1" applyFill="1" applyBorder="1" applyAlignment="1">
      <alignment horizontal="center"/>
    </xf>
    <xf numFmtId="171" fontId="30" fillId="2" borderId="12" xfId="0" applyNumberFormat="1" applyFont="1" applyFill="1" applyBorder="1" applyAlignment="1">
      <alignment horizontal="center"/>
    </xf>
    <xf numFmtId="171" fontId="30" fillId="3" borderId="35" xfId="0" applyNumberFormat="1" applyFont="1" applyFill="1" applyBorder="1" applyAlignment="1">
      <alignment horizontal="left"/>
    </xf>
    <xf numFmtId="171" fontId="30" fillId="3" borderId="5" xfId="0" applyNumberFormat="1" applyFont="1" applyFill="1" applyBorder="1" applyAlignment="1">
      <alignment horizontal="left"/>
    </xf>
    <xf numFmtId="171" fontId="30" fillId="0" borderId="18" xfId="0" applyNumberFormat="1" applyFont="1" applyBorder="1" applyAlignment="1">
      <alignment horizontal="center" vertical="center" wrapText="1"/>
    </xf>
    <xf numFmtId="171" fontId="30" fillId="0" borderId="6" xfId="0" applyNumberFormat="1" applyFont="1" applyBorder="1" applyAlignment="1">
      <alignment horizontal="center" vertical="center" wrapText="1"/>
    </xf>
    <xf numFmtId="171" fontId="30" fillId="0" borderId="10" xfId="0" applyNumberFormat="1" applyFont="1" applyBorder="1" applyAlignment="1">
      <alignment horizontal="center" vertical="center" wrapText="1"/>
    </xf>
    <xf numFmtId="171" fontId="32" fillId="3" borderId="10" xfId="0" applyNumberFormat="1" applyFont="1" applyFill="1" applyBorder="1" applyAlignment="1">
      <alignment horizontal="center"/>
    </xf>
    <xf numFmtId="171" fontId="30" fillId="4" borderId="10" xfId="0" applyNumberFormat="1" applyFont="1" applyFill="1" applyBorder="1" applyAlignment="1">
      <alignment horizontal="center" vertical="center" wrapText="1"/>
    </xf>
    <xf numFmtId="171" fontId="36" fillId="0" borderId="3" xfId="0" applyNumberFormat="1" applyFont="1" applyBorder="1" applyAlignment="1">
      <alignment horizontal="center"/>
    </xf>
    <xf numFmtId="171" fontId="36" fillId="0" borderId="15" xfId="0" applyNumberFormat="1" applyFont="1" applyBorder="1" applyAlignment="1">
      <alignment horizontal="center"/>
    </xf>
    <xf numFmtId="171" fontId="30" fillId="4" borderId="22" xfId="0" applyNumberFormat="1" applyFont="1" applyFill="1" applyBorder="1" applyAlignment="1">
      <alignment horizontal="center" vertical="center" wrapText="1"/>
    </xf>
    <xf numFmtId="171" fontId="32" fillId="12" borderId="12" xfId="0" applyNumberFormat="1" applyFont="1" applyFill="1" applyBorder="1" applyAlignment="1">
      <alignment horizontal="center"/>
    </xf>
    <xf numFmtId="171" fontId="32" fillId="10" borderId="6" xfId="0" applyNumberFormat="1" applyFont="1" applyFill="1" applyBorder="1" applyAlignment="1">
      <alignment horizontal="center"/>
    </xf>
    <xf numFmtId="171" fontId="30" fillId="0" borderId="0" xfId="0" applyNumberFormat="1" applyFont="1" applyAlignment="1">
      <alignment horizontal="center"/>
    </xf>
    <xf numFmtId="171" fontId="32" fillId="10" borderId="10" xfId="0" applyNumberFormat="1" applyFont="1" applyFill="1" applyBorder="1" applyAlignment="1">
      <alignment horizontal="center"/>
    </xf>
    <xf numFmtId="171" fontId="32" fillId="15" borderId="12" xfId="0" applyNumberFormat="1" applyFont="1" applyFill="1" applyBorder="1" applyAlignment="1">
      <alignment horizontal="center"/>
    </xf>
    <xf numFmtId="171" fontId="30" fillId="2" borderId="18" xfId="0" applyNumberFormat="1" applyFont="1" applyFill="1" applyBorder="1" applyAlignment="1">
      <alignment horizontal="center" vertical="center" wrapText="1"/>
    </xf>
    <xf numFmtId="171" fontId="32" fillId="11" borderId="15" xfId="0" applyNumberFormat="1" applyFont="1" applyFill="1" applyBorder="1" applyAlignment="1">
      <alignment horizontal="center"/>
    </xf>
    <xf numFmtId="171" fontId="32" fillId="9" borderId="6" xfId="0" applyNumberFormat="1" applyFont="1" applyFill="1" applyBorder="1" applyAlignment="1">
      <alignment horizontal="center"/>
    </xf>
    <xf numFmtId="171" fontId="32" fillId="9" borderId="12" xfId="0" applyNumberFormat="1" applyFont="1" applyFill="1" applyBorder="1" applyAlignment="1">
      <alignment horizontal="center"/>
    </xf>
    <xf numFmtId="171" fontId="32" fillId="9" borderId="10" xfId="0" applyNumberFormat="1" applyFont="1" applyFill="1" applyBorder="1" applyAlignment="1">
      <alignment horizontal="center"/>
    </xf>
    <xf numFmtId="171" fontId="30" fillId="13" borderId="22" xfId="0" applyNumberFormat="1" applyFont="1" applyFill="1" applyBorder="1" applyAlignment="1">
      <alignment horizontal="center"/>
    </xf>
    <xf numFmtId="171" fontId="37" fillId="0" borderId="0" xfId="0" applyNumberFormat="1" applyFont="1"/>
    <xf numFmtId="0" fontId="0" fillId="0" borderId="31" xfId="0" applyBorder="1" applyAlignment="1">
      <alignment horizontal="center" vertical="center"/>
    </xf>
    <xf numFmtId="0" fontId="0" fillId="0" borderId="31" xfId="0" applyBorder="1" applyAlignment="1">
      <alignment horizontal="center"/>
    </xf>
    <xf numFmtId="0" fontId="0" fillId="0" borderId="40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40" xfId="0" applyBorder="1" applyAlignment="1">
      <alignment horizontal="center"/>
    </xf>
    <xf numFmtId="0" fontId="0" fillId="0" borderId="42" xfId="0" applyBorder="1" applyAlignment="1">
      <alignment horizontal="center"/>
    </xf>
    <xf numFmtId="0" fontId="0" fillId="0" borderId="41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14" borderId="13" xfId="0" applyFill="1" applyBorder="1" applyAlignment="1">
      <alignment horizontal="left"/>
    </xf>
    <xf numFmtId="0" fontId="0" fillId="14" borderId="0" xfId="0" applyFill="1" applyAlignment="1">
      <alignment horizontal="left"/>
    </xf>
    <xf numFmtId="0" fontId="0" fillId="14" borderId="14" xfId="0" applyFill="1" applyBorder="1" applyAlignment="1">
      <alignment horizontal="left"/>
    </xf>
    <xf numFmtId="0" fontId="0" fillId="14" borderId="7" xfId="0" applyFill="1" applyBorder="1" applyAlignment="1">
      <alignment horizontal="left"/>
    </xf>
    <xf numFmtId="0" fontId="0" fillId="14" borderId="34" xfId="0" applyFill="1" applyBorder="1" applyAlignment="1">
      <alignment horizontal="left"/>
    </xf>
    <xf numFmtId="0" fontId="0" fillId="14" borderId="11" xfId="0" applyFill="1" applyBorder="1" applyAlignment="1">
      <alignment horizontal="left"/>
    </xf>
    <xf numFmtId="0" fontId="0" fillId="14" borderId="21" xfId="0" applyFill="1" applyBorder="1" applyAlignment="1">
      <alignment horizontal="left"/>
    </xf>
    <xf numFmtId="0" fontId="0" fillId="14" borderId="33" xfId="0" applyFill="1" applyBorder="1" applyAlignment="1">
      <alignment horizontal="left"/>
    </xf>
    <xf numFmtId="0" fontId="0" fillId="14" borderId="29" xfId="0" applyFill="1" applyBorder="1" applyAlignment="1">
      <alignment horizontal="left"/>
    </xf>
    <xf numFmtId="1" fontId="13" fillId="0" borderId="12" xfId="0" applyNumberFormat="1" applyFont="1" applyBorder="1" applyAlignment="1">
      <alignment horizontal="left"/>
    </xf>
    <xf numFmtId="1" fontId="13" fillId="0" borderId="6" xfId="0" applyNumberFormat="1" applyFont="1" applyBorder="1" applyAlignment="1">
      <alignment horizontal="left"/>
    </xf>
    <xf numFmtId="0" fontId="13" fillId="0" borderId="4" xfId="0" applyFont="1" applyBorder="1" applyAlignment="1">
      <alignment horizontal="center"/>
    </xf>
    <xf numFmtId="0" fontId="13" fillId="0" borderId="32" xfId="0" applyFont="1" applyBorder="1" applyAlignment="1">
      <alignment horizontal="center"/>
    </xf>
    <xf numFmtId="0" fontId="13" fillId="0" borderId="9" xfId="0" applyFont="1" applyBorder="1" applyAlignment="1">
      <alignment horizontal="center"/>
    </xf>
    <xf numFmtId="0" fontId="13" fillId="0" borderId="21" xfId="0" applyFont="1" applyBorder="1" applyAlignment="1">
      <alignment horizontal="center"/>
    </xf>
    <xf numFmtId="0" fontId="13" fillId="0" borderId="33" xfId="0" applyFont="1" applyBorder="1" applyAlignment="1">
      <alignment horizontal="center"/>
    </xf>
    <xf numFmtId="0" fontId="13" fillId="0" borderId="29" xfId="0" applyFont="1" applyBorder="1" applyAlignment="1">
      <alignment horizontal="center"/>
    </xf>
    <xf numFmtId="0" fontId="14" fillId="0" borderId="12" xfId="0" applyFont="1" applyBorder="1" applyAlignment="1">
      <alignment horizontal="left"/>
    </xf>
    <xf numFmtId="0" fontId="14" fillId="0" borderId="6" xfId="0" applyFont="1" applyBorder="1" applyAlignment="1">
      <alignment horizontal="left"/>
    </xf>
    <xf numFmtId="0" fontId="13" fillId="0" borderId="12" xfId="0" applyFont="1" applyBorder="1" applyAlignment="1">
      <alignment horizontal="left"/>
    </xf>
    <xf numFmtId="0" fontId="13" fillId="0" borderId="6" xfId="0" applyFont="1" applyBorder="1" applyAlignment="1">
      <alignment horizontal="left"/>
    </xf>
    <xf numFmtId="0" fontId="13" fillId="6" borderId="21" xfId="0" applyFont="1" applyFill="1" applyBorder="1" applyAlignment="1">
      <alignment horizontal="center"/>
    </xf>
    <xf numFmtId="0" fontId="13" fillId="6" borderId="33" xfId="0" applyFont="1" applyFill="1" applyBorder="1" applyAlignment="1">
      <alignment horizontal="center"/>
    </xf>
    <xf numFmtId="0" fontId="13" fillId="6" borderId="29" xfId="0" applyFont="1" applyFill="1" applyBorder="1" applyAlignment="1">
      <alignment horizontal="center"/>
    </xf>
    <xf numFmtId="0" fontId="6" fillId="0" borderId="4" xfId="0" applyFont="1" applyBorder="1" applyAlignment="1">
      <alignment horizontal="center"/>
    </xf>
    <xf numFmtId="0" fontId="6" fillId="0" borderId="32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11" fillId="14" borderId="13" xfId="0" applyFont="1" applyFill="1" applyBorder="1" applyAlignment="1">
      <alignment horizontal="left"/>
    </xf>
    <xf numFmtId="0" fontId="11" fillId="14" borderId="0" xfId="0" applyFont="1" applyFill="1" applyAlignment="1">
      <alignment horizontal="left"/>
    </xf>
    <xf numFmtId="0" fontId="11" fillId="14" borderId="14" xfId="0" applyFont="1" applyFill="1" applyBorder="1" applyAlignment="1">
      <alignment horizontal="left"/>
    </xf>
    <xf numFmtId="0" fontId="11" fillId="14" borderId="7" xfId="0" applyFont="1" applyFill="1" applyBorder="1" applyAlignment="1">
      <alignment horizontal="left"/>
    </xf>
    <xf numFmtId="0" fontId="11" fillId="14" borderId="34" xfId="0" applyFont="1" applyFill="1" applyBorder="1" applyAlignment="1">
      <alignment horizontal="left"/>
    </xf>
    <xf numFmtId="0" fontId="11" fillId="14" borderId="11" xfId="0" applyFont="1" applyFill="1" applyBorder="1" applyAlignment="1">
      <alignment horizontal="left"/>
    </xf>
    <xf numFmtId="0" fontId="11" fillId="14" borderId="21" xfId="0" applyFont="1" applyFill="1" applyBorder="1" applyAlignment="1">
      <alignment horizontal="left"/>
    </xf>
    <xf numFmtId="0" fontId="11" fillId="14" borderId="33" xfId="0" applyFont="1" applyFill="1" applyBorder="1" applyAlignment="1">
      <alignment horizontal="left"/>
    </xf>
    <xf numFmtId="0" fontId="11" fillId="14" borderId="29" xfId="0" applyFont="1" applyFill="1" applyBorder="1" applyAlignment="1">
      <alignment horizontal="left"/>
    </xf>
    <xf numFmtId="0" fontId="17" fillId="0" borderId="4" xfId="0" applyFont="1" applyBorder="1" applyAlignment="1">
      <alignment horizontal="center"/>
    </xf>
    <xf numFmtId="0" fontId="17" fillId="0" borderId="32" xfId="0" applyFont="1" applyBorder="1" applyAlignment="1">
      <alignment horizontal="center"/>
    </xf>
    <xf numFmtId="0" fontId="17" fillId="0" borderId="9" xfId="0" applyFont="1" applyBorder="1" applyAlignment="1">
      <alignment horizontal="center"/>
    </xf>
    <xf numFmtId="0" fontId="17" fillId="0" borderId="21" xfId="0" applyFont="1" applyBorder="1" applyAlignment="1">
      <alignment horizontal="center"/>
    </xf>
    <xf numFmtId="0" fontId="17" fillId="0" borderId="33" xfId="0" applyFont="1" applyBorder="1" applyAlignment="1">
      <alignment horizontal="center"/>
    </xf>
    <xf numFmtId="0" fontId="17" fillId="0" borderId="29" xfId="0" applyFont="1" applyBorder="1" applyAlignment="1">
      <alignment horizontal="center"/>
    </xf>
    <xf numFmtId="0" fontId="17" fillId="0" borderId="12" xfId="0" applyFont="1" applyBorder="1" applyAlignment="1">
      <alignment horizontal="left"/>
    </xf>
    <xf numFmtId="0" fontId="17" fillId="0" borderId="6" xfId="0" applyFont="1" applyBorder="1" applyAlignment="1">
      <alignment horizontal="left"/>
    </xf>
    <xf numFmtId="1" fontId="17" fillId="0" borderId="12" xfId="0" applyNumberFormat="1" applyFont="1" applyBorder="1" applyAlignment="1">
      <alignment horizontal="left"/>
    </xf>
    <xf numFmtId="1" fontId="17" fillId="0" borderId="6" xfId="0" applyNumberFormat="1" applyFont="1" applyBorder="1" applyAlignment="1">
      <alignment horizontal="left"/>
    </xf>
    <xf numFmtId="0" fontId="13" fillId="0" borderId="0" xfId="0" applyFont="1" applyAlignment="1">
      <alignment horizontal="center"/>
    </xf>
    <xf numFmtId="0" fontId="16" fillId="14" borderId="21" xfId="0" applyFont="1" applyFill="1" applyBorder="1" applyAlignment="1">
      <alignment horizontal="left"/>
    </xf>
    <xf numFmtId="0" fontId="16" fillId="14" borderId="33" xfId="0" applyFont="1" applyFill="1" applyBorder="1" applyAlignment="1">
      <alignment horizontal="left"/>
    </xf>
    <xf numFmtId="0" fontId="16" fillId="14" borderId="29" xfId="0" applyFont="1" applyFill="1" applyBorder="1" applyAlignment="1">
      <alignment horizontal="left"/>
    </xf>
    <xf numFmtId="0" fontId="16" fillId="14" borderId="13" xfId="0" applyFont="1" applyFill="1" applyBorder="1" applyAlignment="1">
      <alignment horizontal="left"/>
    </xf>
    <xf numFmtId="0" fontId="16" fillId="14" borderId="0" xfId="0" applyFont="1" applyFill="1" applyAlignment="1">
      <alignment horizontal="left"/>
    </xf>
    <xf numFmtId="0" fontId="16" fillId="14" borderId="14" xfId="0" applyFont="1" applyFill="1" applyBorder="1" applyAlignment="1">
      <alignment horizontal="left"/>
    </xf>
    <xf numFmtId="0" fontId="16" fillId="14" borderId="7" xfId="0" applyFont="1" applyFill="1" applyBorder="1" applyAlignment="1">
      <alignment horizontal="left"/>
    </xf>
    <xf numFmtId="0" fontId="16" fillId="14" borderId="34" xfId="0" applyFont="1" applyFill="1" applyBorder="1" applyAlignment="1">
      <alignment horizontal="left"/>
    </xf>
    <xf numFmtId="0" fontId="16" fillId="14" borderId="11" xfId="0" applyFont="1" applyFill="1" applyBorder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669900"/>
      <color rgb="FFCC6600"/>
      <color rgb="FF660033"/>
      <color rgb="FF80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microsoft.com/office/2022/10/relationships/richValueRel" Target="richData/richValueRel.xml"/><Relationship Id="rId3" Type="http://schemas.openxmlformats.org/officeDocument/2006/relationships/worksheet" Target="worksheets/sheet3.xml"/><Relationship Id="rId21" Type="http://schemas.microsoft.com/office/2017/06/relationships/rdRichValueTypes" Target="richData/rdRichValueTyp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eetMetadata" Target="metadata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microsoft.com/office/2017/06/relationships/rdRichValueStructure" Target="richData/rdrichvaluestructure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76201</xdr:colOff>
      <xdr:row>47</xdr:row>
      <xdr:rowOff>97971</xdr:rowOff>
    </xdr:from>
    <xdr:ext cx="2113189" cy="4727031"/>
    <xdr:pic>
      <xdr:nvPicPr>
        <xdr:cNvPr id="2" name="Picture 1">
          <a:extLst>
            <a:ext uri="{FF2B5EF4-FFF2-40B4-BE49-F238E27FC236}">
              <a16:creationId xmlns:a16="http://schemas.microsoft.com/office/drawing/2014/main" id="{CAC32972-01E5-4B6C-9B02-49DAD6ED34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1" y="8753021"/>
          <a:ext cx="2113189" cy="4727031"/>
        </a:xfrm>
        <a:prstGeom prst="rect">
          <a:avLst/>
        </a:prstGeom>
        <a:noFill/>
        <a:ln>
          <a:solidFill>
            <a:schemeClr val="accent1"/>
          </a:solidFill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</xdr:wsDr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jpe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jpe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44AE4-9ED9-4E00-801B-F90207C482C4}">
  <dimension ref="A1:J248"/>
  <sheetViews>
    <sheetView tabSelected="1" zoomScale="74" zoomScaleNormal="74" workbookViewId="0">
      <pane xSplit="2" topLeftCell="C1" activePane="topRight" state="frozen"/>
      <selection pane="topRight" activeCell="H2" sqref="H2"/>
    </sheetView>
  </sheetViews>
  <sheetFormatPr defaultRowHeight="21" x14ac:dyDescent="0.4"/>
  <cols>
    <col min="1" max="1" width="17.88671875" customWidth="1"/>
    <col min="2" max="2" width="41.109375" style="410" bestFit="1" customWidth="1"/>
    <col min="3" max="3" width="41.109375" style="410" customWidth="1"/>
    <col min="4" max="4" width="16.44140625" style="410" customWidth="1"/>
    <col min="5" max="5" width="33.44140625" style="410" bestFit="1" customWidth="1"/>
    <col min="6" max="6" width="19.109375" style="410" bestFit="1" customWidth="1"/>
    <col min="7" max="7" width="18.6640625" style="410" customWidth="1"/>
    <col min="8" max="9" width="17.44140625" style="492" customWidth="1"/>
    <col min="10" max="10" width="17.44140625" style="410" customWidth="1"/>
  </cols>
  <sheetData>
    <row r="1" spans="1:10" ht="46.8" x14ac:dyDescent="0.3">
      <c r="A1" s="425">
        <v>45748</v>
      </c>
      <c r="B1" s="351" t="s">
        <v>0</v>
      </c>
      <c r="C1" s="351"/>
      <c r="D1" s="1" t="s">
        <v>1</v>
      </c>
      <c r="E1" s="2" t="s">
        <v>2</v>
      </c>
      <c r="F1" s="3" t="s">
        <v>3</v>
      </c>
      <c r="G1" s="3" t="s">
        <v>4</v>
      </c>
      <c r="H1" s="438" t="s">
        <v>1216</v>
      </c>
      <c r="I1" s="438" t="s">
        <v>1215</v>
      </c>
      <c r="J1" s="4" t="s">
        <v>1214</v>
      </c>
    </row>
    <row r="2" spans="1:10" x14ac:dyDescent="0.4">
      <c r="A2" s="173"/>
      <c r="B2" s="352" t="s">
        <v>440</v>
      </c>
      <c r="C2" s="352" t="s">
        <v>1191</v>
      </c>
      <c r="D2" s="352"/>
      <c r="E2" s="352"/>
      <c r="F2" s="352"/>
      <c r="G2" s="352"/>
      <c r="H2" s="439"/>
      <c r="I2" s="439"/>
      <c r="J2" s="352"/>
    </row>
    <row r="3" spans="1:10" ht="21.6" thickBot="1" x14ac:dyDescent="0.45">
      <c r="A3" s="494" t="e" vm="1">
        <v>#VALUE!</v>
      </c>
      <c r="B3" s="357" t="s">
        <v>339</v>
      </c>
      <c r="C3" s="357" t="s">
        <v>1192</v>
      </c>
      <c r="D3" s="100"/>
      <c r="E3" s="100"/>
      <c r="F3" s="100"/>
      <c r="G3" s="100"/>
      <c r="H3" s="440"/>
      <c r="I3" s="440"/>
      <c r="J3" s="101"/>
    </row>
    <row r="4" spans="1:10" ht="33.6" customHeight="1" thickBot="1" x14ac:dyDescent="0.45">
      <c r="A4" s="494"/>
      <c r="B4" s="431" t="s">
        <v>340</v>
      </c>
      <c r="C4" s="432" t="s">
        <v>1193</v>
      </c>
      <c r="D4" s="433" t="s">
        <v>341</v>
      </c>
      <c r="E4" s="434" t="s">
        <v>342</v>
      </c>
      <c r="F4" s="435">
        <v>637203027727</v>
      </c>
      <c r="G4" s="436" t="s">
        <v>441</v>
      </c>
      <c r="H4" s="441">
        <v>220000</v>
      </c>
      <c r="I4" s="441">
        <f>H4/1.18</f>
        <v>186440.67796610171</v>
      </c>
      <c r="J4" s="437">
        <v>111864.40677966102</v>
      </c>
    </row>
    <row r="5" spans="1:10" ht="21.6" thickBot="1" x14ac:dyDescent="0.45">
      <c r="A5" s="173"/>
      <c r="B5" s="356" t="s">
        <v>399</v>
      </c>
      <c r="C5" s="356"/>
      <c r="D5" s="98"/>
      <c r="E5" s="98"/>
      <c r="F5" s="98"/>
      <c r="G5" s="98"/>
      <c r="H5" s="442"/>
      <c r="I5" s="441"/>
      <c r="J5" s="99"/>
    </row>
    <row r="6" spans="1:10" ht="21.6" thickBot="1" x14ac:dyDescent="0.45">
      <c r="A6" s="495" t="e" vm="2">
        <v>#VALUE!</v>
      </c>
      <c r="B6" s="321" t="s">
        <v>400</v>
      </c>
      <c r="C6" s="321" t="s">
        <v>1193</v>
      </c>
      <c r="D6" s="53" t="s">
        <v>401</v>
      </c>
      <c r="E6" s="54" t="s">
        <v>402</v>
      </c>
      <c r="F6" s="322">
        <v>637203048364</v>
      </c>
      <c r="G6" s="55" t="s">
        <v>441</v>
      </c>
      <c r="H6" s="443">
        <v>36750</v>
      </c>
      <c r="I6" s="441">
        <f>H6/1.18</f>
        <v>31144.067796610172</v>
      </c>
      <c r="J6" s="56">
        <v>18686.440677966104</v>
      </c>
    </row>
    <row r="7" spans="1:10" ht="21.6" thickBot="1" x14ac:dyDescent="0.45">
      <c r="A7" s="496"/>
      <c r="B7" s="172" t="s">
        <v>400</v>
      </c>
      <c r="C7" s="172" t="s">
        <v>1193</v>
      </c>
      <c r="D7" s="32" t="s">
        <v>403</v>
      </c>
      <c r="E7" s="32" t="s">
        <v>404</v>
      </c>
      <c r="F7" s="324">
        <v>637203048371</v>
      </c>
      <c r="G7" s="23" t="s">
        <v>441</v>
      </c>
      <c r="H7" s="444">
        <v>36750</v>
      </c>
      <c r="I7" s="441">
        <f>H7/1.18</f>
        <v>31144.067796610172</v>
      </c>
      <c r="J7" s="33">
        <v>18686.440677966104</v>
      </c>
    </row>
    <row r="8" spans="1:10" ht="21.6" thickBot="1" x14ac:dyDescent="0.45">
      <c r="A8" s="496"/>
      <c r="B8" s="321" t="s">
        <v>400</v>
      </c>
      <c r="C8" s="321" t="s">
        <v>1193</v>
      </c>
      <c r="D8" s="53" t="s">
        <v>405</v>
      </c>
      <c r="E8" s="54" t="s">
        <v>406</v>
      </c>
      <c r="F8" s="322">
        <v>637203048388</v>
      </c>
      <c r="G8" s="55" t="s">
        <v>441</v>
      </c>
      <c r="H8" s="443">
        <v>36750</v>
      </c>
      <c r="I8" s="441">
        <f>H8/1.18</f>
        <v>31144.067796610172</v>
      </c>
      <c r="J8" s="56">
        <v>18686.440677966104</v>
      </c>
    </row>
    <row r="9" spans="1:10" ht="21.6" thickBot="1" x14ac:dyDescent="0.45">
      <c r="A9" s="496"/>
      <c r="B9" s="172" t="s">
        <v>400</v>
      </c>
      <c r="C9" s="172" t="s">
        <v>1193</v>
      </c>
      <c r="D9" s="32" t="s">
        <v>407</v>
      </c>
      <c r="E9" s="32" t="s">
        <v>408</v>
      </c>
      <c r="F9" s="324">
        <v>637203048395</v>
      </c>
      <c r="G9" s="23" t="s">
        <v>441</v>
      </c>
      <c r="H9" s="444">
        <v>36750</v>
      </c>
      <c r="I9" s="441">
        <f>H9/1.18</f>
        <v>31144.067796610172</v>
      </c>
      <c r="J9" s="33">
        <v>18686.440677966104</v>
      </c>
    </row>
    <row r="10" spans="1:10" ht="21.6" thickBot="1" x14ac:dyDescent="0.45">
      <c r="A10" s="496"/>
      <c r="B10" s="321" t="s">
        <v>400</v>
      </c>
      <c r="C10" s="321" t="s">
        <v>1193</v>
      </c>
      <c r="D10" s="53" t="s">
        <v>409</v>
      </c>
      <c r="E10" s="54" t="s">
        <v>410</v>
      </c>
      <c r="F10" s="322">
        <v>637203048401</v>
      </c>
      <c r="G10" s="55" t="s">
        <v>441</v>
      </c>
      <c r="H10" s="443">
        <v>36750</v>
      </c>
      <c r="I10" s="441">
        <f>H10/1.18</f>
        <v>31144.067796610172</v>
      </c>
      <c r="J10" s="56">
        <v>18686.440677966104</v>
      </c>
    </row>
    <row r="11" spans="1:10" ht="21.6" thickBot="1" x14ac:dyDescent="0.45">
      <c r="A11" s="496"/>
      <c r="B11" s="172" t="s">
        <v>400</v>
      </c>
      <c r="C11" s="172" t="s">
        <v>1193</v>
      </c>
      <c r="D11" s="32" t="s">
        <v>411</v>
      </c>
      <c r="E11" s="32" t="s">
        <v>412</v>
      </c>
      <c r="F11" s="324">
        <v>637203048418</v>
      </c>
      <c r="G11" s="23" t="s">
        <v>441</v>
      </c>
      <c r="H11" s="444">
        <v>36750</v>
      </c>
      <c r="I11" s="441">
        <f>H11/1.18</f>
        <v>31144.067796610172</v>
      </c>
      <c r="J11" s="33">
        <v>18686.440677966104</v>
      </c>
    </row>
    <row r="12" spans="1:10" ht="21.6" thickBot="1" x14ac:dyDescent="0.45">
      <c r="A12" s="496"/>
      <c r="B12" s="321" t="s">
        <v>400</v>
      </c>
      <c r="C12" s="321" t="s">
        <v>1193</v>
      </c>
      <c r="D12" s="53" t="s">
        <v>413</v>
      </c>
      <c r="E12" s="54" t="s">
        <v>414</v>
      </c>
      <c r="F12" s="322">
        <v>637203048425</v>
      </c>
      <c r="G12" s="55" t="s">
        <v>441</v>
      </c>
      <c r="H12" s="443">
        <v>36750</v>
      </c>
      <c r="I12" s="441">
        <f>H12/1.18</f>
        <v>31144.067796610172</v>
      </c>
      <c r="J12" s="56">
        <v>18686.440677966104</v>
      </c>
    </row>
    <row r="13" spans="1:10" ht="21.6" thickBot="1" x14ac:dyDescent="0.45">
      <c r="A13" s="496"/>
      <c r="B13" s="353" t="s">
        <v>400</v>
      </c>
      <c r="C13" s="353" t="s">
        <v>1193</v>
      </c>
      <c r="D13" s="93" t="s">
        <v>415</v>
      </c>
      <c r="E13" s="93" t="s">
        <v>416</v>
      </c>
      <c r="F13" s="326">
        <v>637203048432</v>
      </c>
      <c r="G13" s="24" t="s">
        <v>441</v>
      </c>
      <c r="H13" s="445">
        <v>36750</v>
      </c>
      <c r="I13" s="441">
        <f>H13/1.18</f>
        <v>31144.067796610172</v>
      </c>
      <c r="J13" s="70">
        <v>18686.440677966104</v>
      </c>
    </row>
    <row r="14" spans="1:10" ht="21.6" thickBot="1" x14ac:dyDescent="0.45">
      <c r="A14" s="497"/>
      <c r="B14" s="354" t="s">
        <v>1199</v>
      </c>
      <c r="C14" s="354" t="s">
        <v>1193</v>
      </c>
      <c r="D14" s="318" t="s">
        <v>636</v>
      </c>
      <c r="E14" s="318" t="s">
        <v>1198</v>
      </c>
      <c r="F14" s="355">
        <v>637203049057</v>
      </c>
      <c r="G14" s="319" t="s">
        <v>441</v>
      </c>
      <c r="H14" s="446">
        <v>40950</v>
      </c>
      <c r="I14" s="441">
        <f>H14/1.18</f>
        <v>34703.389830508473</v>
      </c>
      <c r="J14" s="320">
        <v>20822.033898305086</v>
      </c>
    </row>
    <row r="15" spans="1:10" ht="21.6" thickBot="1" x14ac:dyDescent="0.45">
      <c r="A15" s="173"/>
      <c r="B15" s="357" t="s">
        <v>417</v>
      </c>
      <c r="C15" s="357"/>
      <c r="D15" s="100"/>
      <c r="E15" s="100"/>
      <c r="F15" s="100"/>
      <c r="G15" s="100"/>
      <c r="H15" s="440"/>
      <c r="I15" s="441"/>
      <c r="J15" s="101"/>
    </row>
    <row r="16" spans="1:10" ht="21.6" thickBot="1" x14ac:dyDescent="0.45">
      <c r="A16" s="493" t="e" vm="3">
        <v>#VALUE!</v>
      </c>
      <c r="B16" s="411" t="s">
        <v>418</v>
      </c>
      <c r="C16" s="327" t="s">
        <v>1193</v>
      </c>
      <c r="D16" s="9" t="s">
        <v>419</v>
      </c>
      <c r="E16" s="10" t="s">
        <v>402</v>
      </c>
      <c r="F16" s="328">
        <v>637203048449</v>
      </c>
      <c r="G16" s="21" t="s">
        <v>441</v>
      </c>
      <c r="H16" s="447">
        <v>27300</v>
      </c>
      <c r="I16" s="441">
        <f>H16/1.18</f>
        <v>23135.593220338986</v>
      </c>
      <c r="J16" s="22">
        <v>13881.355932203391</v>
      </c>
    </row>
    <row r="17" spans="1:10" ht="21.6" thickBot="1" x14ac:dyDescent="0.45">
      <c r="A17" s="493"/>
      <c r="B17" s="412" t="s">
        <v>418</v>
      </c>
      <c r="C17" s="323" t="s">
        <v>1193</v>
      </c>
      <c r="D17" s="32" t="s">
        <v>420</v>
      </c>
      <c r="E17" s="32" t="s">
        <v>404</v>
      </c>
      <c r="F17" s="324">
        <v>637203048456</v>
      </c>
      <c r="G17" s="23" t="s">
        <v>441</v>
      </c>
      <c r="H17" s="444">
        <v>27300</v>
      </c>
      <c r="I17" s="441">
        <f>H17/1.18</f>
        <v>23135.593220338986</v>
      </c>
      <c r="J17" s="33">
        <v>13881.355932203391</v>
      </c>
    </row>
    <row r="18" spans="1:10" ht="21.6" thickBot="1" x14ac:dyDescent="0.45">
      <c r="A18" s="493"/>
      <c r="B18" s="413" t="s">
        <v>418</v>
      </c>
      <c r="C18" s="321" t="s">
        <v>1193</v>
      </c>
      <c r="D18" s="53" t="s">
        <v>421</v>
      </c>
      <c r="E18" s="54" t="s">
        <v>406</v>
      </c>
      <c r="F18" s="322">
        <v>637203048463</v>
      </c>
      <c r="G18" s="55" t="s">
        <v>441</v>
      </c>
      <c r="H18" s="443">
        <v>27300</v>
      </c>
      <c r="I18" s="441">
        <f>H18/1.18</f>
        <v>23135.593220338986</v>
      </c>
      <c r="J18" s="56">
        <v>13881.355932203391</v>
      </c>
    </row>
    <row r="19" spans="1:10" ht="21.6" thickBot="1" x14ac:dyDescent="0.45">
      <c r="A19" s="493"/>
      <c r="B19" s="412" t="s">
        <v>418</v>
      </c>
      <c r="C19" s="323" t="s">
        <v>1193</v>
      </c>
      <c r="D19" s="32" t="s">
        <v>422</v>
      </c>
      <c r="E19" s="32" t="s">
        <v>408</v>
      </c>
      <c r="F19" s="324">
        <v>637203048470</v>
      </c>
      <c r="G19" s="23" t="s">
        <v>441</v>
      </c>
      <c r="H19" s="444">
        <v>27300</v>
      </c>
      <c r="I19" s="441">
        <f>H19/1.18</f>
        <v>23135.593220338986</v>
      </c>
      <c r="J19" s="33">
        <v>13881.355932203391</v>
      </c>
    </row>
    <row r="20" spans="1:10" ht="21.6" thickBot="1" x14ac:dyDescent="0.45">
      <c r="A20" s="493"/>
      <c r="B20" s="413" t="s">
        <v>418</v>
      </c>
      <c r="C20" s="321" t="s">
        <v>1193</v>
      </c>
      <c r="D20" s="53" t="s">
        <v>423</v>
      </c>
      <c r="E20" s="54" t="s">
        <v>410</v>
      </c>
      <c r="F20" s="322">
        <v>637203048487</v>
      </c>
      <c r="G20" s="55" t="s">
        <v>441</v>
      </c>
      <c r="H20" s="443">
        <v>27300</v>
      </c>
      <c r="I20" s="441">
        <f>H20/1.18</f>
        <v>23135.593220338986</v>
      </c>
      <c r="J20" s="56">
        <v>13881.355932203391</v>
      </c>
    </row>
    <row r="21" spans="1:10" ht="21.6" thickBot="1" x14ac:dyDescent="0.45">
      <c r="A21" s="493"/>
      <c r="B21" s="412" t="s">
        <v>418</v>
      </c>
      <c r="C21" s="323" t="s">
        <v>1193</v>
      </c>
      <c r="D21" s="32" t="s">
        <v>424</v>
      </c>
      <c r="E21" s="32" t="s">
        <v>412</v>
      </c>
      <c r="F21" s="324">
        <v>637203048494</v>
      </c>
      <c r="G21" s="23" t="s">
        <v>441</v>
      </c>
      <c r="H21" s="444">
        <v>27300</v>
      </c>
      <c r="I21" s="441">
        <f>H21/1.18</f>
        <v>23135.593220338986</v>
      </c>
      <c r="J21" s="33">
        <v>13881.355932203391</v>
      </c>
    </row>
    <row r="22" spans="1:10" ht="21.6" thickBot="1" x14ac:dyDescent="0.45">
      <c r="A22" s="493"/>
      <c r="B22" s="413" t="s">
        <v>418</v>
      </c>
      <c r="C22" s="321" t="s">
        <v>1193</v>
      </c>
      <c r="D22" s="53" t="s">
        <v>425</v>
      </c>
      <c r="E22" s="54" t="s">
        <v>414</v>
      </c>
      <c r="F22" s="322">
        <v>637203048500</v>
      </c>
      <c r="G22" s="55" t="s">
        <v>441</v>
      </c>
      <c r="H22" s="443">
        <v>27300</v>
      </c>
      <c r="I22" s="441">
        <f>H22/1.18</f>
        <v>23135.593220338986</v>
      </c>
      <c r="J22" s="56">
        <v>13881.355932203391</v>
      </c>
    </row>
    <row r="23" spans="1:10" ht="21.6" thickBot="1" x14ac:dyDescent="0.45">
      <c r="A23" s="493"/>
      <c r="B23" s="414" t="s">
        <v>418</v>
      </c>
      <c r="C23" s="325" t="s">
        <v>1193</v>
      </c>
      <c r="D23" s="93" t="s">
        <v>426</v>
      </c>
      <c r="E23" s="93" t="s">
        <v>416</v>
      </c>
      <c r="F23" s="326">
        <v>637203048517</v>
      </c>
      <c r="G23" s="24" t="s">
        <v>441</v>
      </c>
      <c r="H23" s="445">
        <v>27300</v>
      </c>
      <c r="I23" s="441">
        <f>H23/1.18</f>
        <v>23135.593220338986</v>
      </c>
      <c r="J23" s="70">
        <v>13881.355932203391</v>
      </c>
    </row>
    <row r="24" spans="1:10" ht="21.6" thickBot="1" x14ac:dyDescent="0.45">
      <c r="A24" s="175"/>
      <c r="B24" s="415" t="s">
        <v>1197</v>
      </c>
      <c r="C24" s="416" t="s">
        <v>1193</v>
      </c>
      <c r="D24" s="416" t="s">
        <v>626</v>
      </c>
      <c r="E24" s="416" t="s">
        <v>1198</v>
      </c>
      <c r="F24" s="417">
        <v>637203049064</v>
      </c>
      <c r="G24" s="418" t="s">
        <v>441</v>
      </c>
      <c r="H24" s="448">
        <v>30450</v>
      </c>
      <c r="I24" s="441">
        <f>H24/1.18</f>
        <v>25805.084745762713</v>
      </c>
      <c r="J24" s="426">
        <v>15483.050847457627</v>
      </c>
    </row>
    <row r="25" spans="1:10" ht="21.6" thickBot="1" x14ac:dyDescent="0.45">
      <c r="A25" s="173"/>
      <c r="B25" s="356" t="s">
        <v>1202</v>
      </c>
      <c r="C25" s="356"/>
      <c r="D25" s="98"/>
      <c r="E25" s="98"/>
      <c r="F25" s="98"/>
      <c r="G25" s="98"/>
      <c r="H25" s="442"/>
      <c r="I25" s="441"/>
      <c r="J25" s="99"/>
    </row>
    <row r="26" spans="1:10" ht="21.6" thickBot="1" x14ac:dyDescent="0.45">
      <c r="A26" s="493" t="e" vm="4">
        <v>#VALUE!</v>
      </c>
      <c r="B26" s="327" t="s">
        <v>343</v>
      </c>
      <c r="C26" s="327" t="s">
        <v>1193</v>
      </c>
      <c r="D26" s="9" t="s">
        <v>344</v>
      </c>
      <c r="E26" s="10" t="s">
        <v>345</v>
      </c>
      <c r="F26" s="328">
        <v>637203048586</v>
      </c>
      <c r="G26" s="21" t="s">
        <v>441</v>
      </c>
      <c r="H26" s="447">
        <v>10000</v>
      </c>
      <c r="I26" s="441">
        <f>H26/1.18</f>
        <v>8474.5762711864409</v>
      </c>
      <c r="J26" s="22">
        <v>5084.7457627118647</v>
      </c>
    </row>
    <row r="27" spans="1:10" ht="21.6" thickBot="1" x14ac:dyDescent="0.45">
      <c r="A27" s="493"/>
      <c r="B27" s="172" t="s">
        <v>343</v>
      </c>
      <c r="C27" s="172" t="s">
        <v>1193</v>
      </c>
      <c r="D27" s="75" t="s">
        <v>346</v>
      </c>
      <c r="E27" s="75" t="s">
        <v>347</v>
      </c>
      <c r="F27" s="29">
        <v>637203048593</v>
      </c>
      <c r="G27" s="30" t="s">
        <v>441</v>
      </c>
      <c r="H27" s="444">
        <v>10000</v>
      </c>
      <c r="I27" s="441">
        <f>H27/1.18</f>
        <v>8474.5762711864409</v>
      </c>
      <c r="J27" s="33">
        <v>5084.7457627118647</v>
      </c>
    </row>
    <row r="28" spans="1:10" ht="21.6" thickBot="1" x14ac:dyDescent="0.45">
      <c r="A28" s="493"/>
      <c r="B28" s="329" t="s">
        <v>343</v>
      </c>
      <c r="C28" s="329" t="s">
        <v>1193</v>
      </c>
      <c r="D28" s="5" t="s">
        <v>348</v>
      </c>
      <c r="E28" s="6" t="s">
        <v>349</v>
      </c>
      <c r="F28" s="322">
        <v>637203048609</v>
      </c>
      <c r="G28" s="7" t="s">
        <v>441</v>
      </c>
      <c r="H28" s="449">
        <v>10000</v>
      </c>
      <c r="I28" s="441">
        <f>H28/1.18</f>
        <v>8474.5762711864409</v>
      </c>
      <c r="J28" s="8">
        <v>5084.7457627118647</v>
      </c>
    </row>
    <row r="29" spans="1:10" ht="21.6" thickBot="1" x14ac:dyDescent="0.45">
      <c r="A29" s="493"/>
      <c r="B29" s="172" t="s">
        <v>343</v>
      </c>
      <c r="C29" s="172" t="s">
        <v>1193</v>
      </c>
      <c r="D29" s="75" t="s">
        <v>350</v>
      </c>
      <c r="E29" s="75" t="s">
        <v>351</v>
      </c>
      <c r="F29" s="29">
        <v>637203048616</v>
      </c>
      <c r="G29" s="30" t="s">
        <v>441</v>
      </c>
      <c r="H29" s="444">
        <v>10000</v>
      </c>
      <c r="I29" s="441">
        <f>H29/1.18</f>
        <v>8474.5762711864409</v>
      </c>
      <c r="J29" s="33">
        <v>5084.7457627118647</v>
      </c>
    </row>
    <row r="30" spans="1:10" ht="21.6" thickBot="1" x14ac:dyDescent="0.45">
      <c r="A30" s="493"/>
      <c r="B30" s="330" t="s">
        <v>343</v>
      </c>
      <c r="C30" s="330" t="s">
        <v>1193</v>
      </c>
      <c r="D30" s="39" t="s">
        <v>352</v>
      </c>
      <c r="E30" s="40" t="s">
        <v>353</v>
      </c>
      <c r="F30" s="331">
        <v>637203048623</v>
      </c>
      <c r="G30" s="41" t="s">
        <v>441</v>
      </c>
      <c r="H30" s="450">
        <v>10000</v>
      </c>
      <c r="I30" s="441">
        <f>H30/1.18</f>
        <v>8474.5762711864409</v>
      </c>
      <c r="J30" s="42">
        <v>5084.7457627118647</v>
      </c>
    </row>
    <row r="31" spans="1:10" ht="21.6" thickBot="1" x14ac:dyDescent="0.45">
      <c r="A31" s="493" t="e" vm="5">
        <v>#VALUE!</v>
      </c>
      <c r="B31" s="332" t="s">
        <v>354</v>
      </c>
      <c r="C31" s="332" t="s">
        <v>1193</v>
      </c>
      <c r="D31" s="77" t="s">
        <v>355</v>
      </c>
      <c r="E31" s="77" t="s">
        <v>345</v>
      </c>
      <c r="F31" s="333">
        <v>637203048630</v>
      </c>
      <c r="G31" s="79" t="s">
        <v>441</v>
      </c>
      <c r="H31" s="451">
        <v>15000</v>
      </c>
      <c r="I31" s="441">
        <f>H31/1.18</f>
        <v>12711.864406779661</v>
      </c>
      <c r="J31" s="66">
        <v>7627.1186440677966</v>
      </c>
    </row>
    <row r="32" spans="1:10" ht="21.6" thickBot="1" x14ac:dyDescent="0.45">
      <c r="A32" s="493"/>
      <c r="B32" s="329" t="s">
        <v>354</v>
      </c>
      <c r="C32" s="329" t="s">
        <v>1193</v>
      </c>
      <c r="D32" s="5" t="s">
        <v>356</v>
      </c>
      <c r="E32" s="6" t="s">
        <v>347</v>
      </c>
      <c r="F32" s="322">
        <v>637203048647</v>
      </c>
      <c r="G32" s="7" t="s">
        <v>441</v>
      </c>
      <c r="H32" s="449">
        <v>15000</v>
      </c>
      <c r="I32" s="441">
        <f>H32/1.18</f>
        <v>12711.864406779661</v>
      </c>
      <c r="J32" s="8">
        <v>7627.1186440677966</v>
      </c>
    </row>
    <row r="33" spans="1:10" ht="21.6" thickBot="1" x14ac:dyDescent="0.45">
      <c r="A33" s="493"/>
      <c r="B33" s="334" t="s">
        <v>354</v>
      </c>
      <c r="C33" s="334" t="s">
        <v>1193</v>
      </c>
      <c r="D33" s="75" t="s">
        <v>357</v>
      </c>
      <c r="E33" s="74" t="s">
        <v>349</v>
      </c>
      <c r="F33" s="324">
        <v>637203048654</v>
      </c>
      <c r="G33" s="30" t="s">
        <v>441</v>
      </c>
      <c r="H33" s="452">
        <v>15000</v>
      </c>
      <c r="I33" s="441">
        <f>H33/1.18</f>
        <v>12711.864406779661</v>
      </c>
      <c r="J33" s="335">
        <v>7627.1186440677966</v>
      </c>
    </row>
    <row r="34" spans="1:10" ht="21.6" thickBot="1" x14ac:dyDescent="0.45">
      <c r="A34" s="493"/>
      <c r="B34" s="329" t="s">
        <v>354</v>
      </c>
      <c r="C34" s="329" t="s">
        <v>1193</v>
      </c>
      <c r="D34" s="5" t="s">
        <v>358</v>
      </c>
      <c r="E34" s="6" t="s">
        <v>351</v>
      </c>
      <c r="F34" s="322">
        <v>637203048661</v>
      </c>
      <c r="G34" s="7" t="s">
        <v>441</v>
      </c>
      <c r="H34" s="449">
        <v>15000</v>
      </c>
      <c r="I34" s="441">
        <f>H34/1.18</f>
        <v>12711.864406779661</v>
      </c>
      <c r="J34" s="8">
        <v>7627.1186440677966</v>
      </c>
    </row>
    <row r="35" spans="1:10" ht="21.6" thickBot="1" x14ac:dyDescent="0.45">
      <c r="A35" s="493"/>
      <c r="B35" s="336" t="s">
        <v>354</v>
      </c>
      <c r="C35" s="336" t="s">
        <v>1193</v>
      </c>
      <c r="D35" s="89" t="s">
        <v>359</v>
      </c>
      <c r="E35" s="81" t="s">
        <v>353</v>
      </c>
      <c r="F35" s="326">
        <v>637203048678</v>
      </c>
      <c r="G35" s="72" t="s">
        <v>441</v>
      </c>
      <c r="H35" s="453">
        <v>15000</v>
      </c>
      <c r="I35" s="441">
        <f>H35/1.18</f>
        <v>12711.864406779661</v>
      </c>
      <c r="J35" s="337">
        <v>7627.1186440677966</v>
      </c>
    </row>
    <row r="36" spans="1:10" ht="21.6" thickBot="1" x14ac:dyDescent="0.45">
      <c r="A36" s="493" t="e" vm="6">
        <v>#VALUE!</v>
      </c>
      <c r="B36" s="327" t="s">
        <v>360</v>
      </c>
      <c r="C36" s="327" t="s">
        <v>1193</v>
      </c>
      <c r="D36" s="9" t="s">
        <v>361</v>
      </c>
      <c r="E36" s="10" t="s">
        <v>345</v>
      </c>
      <c r="F36" s="328">
        <v>637203048685</v>
      </c>
      <c r="G36" s="21" t="s">
        <v>441</v>
      </c>
      <c r="H36" s="447">
        <v>22000</v>
      </c>
      <c r="I36" s="441">
        <f>H36/1.18</f>
        <v>18644.067796610172</v>
      </c>
      <c r="J36" s="22">
        <v>11186.440677966102</v>
      </c>
    </row>
    <row r="37" spans="1:10" ht="21.6" thickBot="1" x14ac:dyDescent="0.45">
      <c r="A37" s="493"/>
      <c r="B37" s="338" t="s">
        <v>360</v>
      </c>
      <c r="C37" s="338" t="s">
        <v>1193</v>
      </c>
      <c r="D37" s="26" t="s">
        <v>362</v>
      </c>
      <c r="E37" s="26" t="s">
        <v>347</v>
      </c>
      <c r="F37" s="339">
        <v>637203048692</v>
      </c>
      <c r="G37" s="30" t="s">
        <v>441</v>
      </c>
      <c r="H37" s="444">
        <v>22000</v>
      </c>
      <c r="I37" s="441">
        <f>H37/1.18</f>
        <v>18644.067796610172</v>
      </c>
      <c r="J37" s="33">
        <v>11186.440677966102</v>
      </c>
    </row>
    <row r="38" spans="1:10" ht="21.6" thickBot="1" x14ac:dyDescent="0.45">
      <c r="A38" s="493"/>
      <c r="B38" s="329" t="s">
        <v>360</v>
      </c>
      <c r="C38" s="329" t="s">
        <v>1193</v>
      </c>
      <c r="D38" s="5" t="s">
        <v>363</v>
      </c>
      <c r="E38" s="6" t="s">
        <v>349</v>
      </c>
      <c r="F38" s="322">
        <v>637203048708</v>
      </c>
      <c r="G38" s="7" t="s">
        <v>441</v>
      </c>
      <c r="H38" s="449">
        <v>22000</v>
      </c>
      <c r="I38" s="441">
        <f>H38/1.18</f>
        <v>18644.067796610172</v>
      </c>
      <c r="J38" s="8">
        <v>11186.440677966102</v>
      </c>
    </row>
    <row r="39" spans="1:10" ht="21.6" thickBot="1" x14ac:dyDescent="0.45">
      <c r="A39" s="493"/>
      <c r="B39" s="338" t="s">
        <v>360</v>
      </c>
      <c r="C39" s="338" t="s">
        <v>1193</v>
      </c>
      <c r="D39" s="26" t="s">
        <v>364</v>
      </c>
      <c r="E39" s="26" t="s">
        <v>351</v>
      </c>
      <c r="F39" s="339">
        <v>637203048715</v>
      </c>
      <c r="G39" s="30" t="s">
        <v>441</v>
      </c>
      <c r="H39" s="444">
        <v>22000</v>
      </c>
      <c r="I39" s="441">
        <f>H39/1.18</f>
        <v>18644.067796610172</v>
      </c>
      <c r="J39" s="33">
        <v>11186.440677966102</v>
      </c>
    </row>
    <row r="40" spans="1:10" ht="21.6" thickBot="1" x14ac:dyDescent="0.45">
      <c r="A40" s="493"/>
      <c r="B40" s="330" t="s">
        <v>360</v>
      </c>
      <c r="C40" s="330" t="s">
        <v>1193</v>
      </c>
      <c r="D40" s="39" t="s">
        <v>365</v>
      </c>
      <c r="E40" s="40" t="s">
        <v>353</v>
      </c>
      <c r="F40" s="331">
        <v>637203048722</v>
      </c>
      <c r="G40" s="41" t="s">
        <v>441</v>
      </c>
      <c r="H40" s="450">
        <v>22000</v>
      </c>
      <c r="I40" s="441">
        <f>H40/1.18</f>
        <v>18644.067796610172</v>
      </c>
      <c r="J40" s="42">
        <v>11186.440677966102</v>
      </c>
    </row>
    <row r="41" spans="1:10" ht="21.6" thickBot="1" x14ac:dyDescent="0.45">
      <c r="A41" s="493" t="e" vm="7">
        <v>#VALUE!</v>
      </c>
      <c r="B41" s="340" t="s">
        <v>366</v>
      </c>
      <c r="C41" s="340" t="s">
        <v>1193</v>
      </c>
      <c r="D41" s="90" t="s">
        <v>367</v>
      </c>
      <c r="E41" s="90" t="s">
        <v>345</v>
      </c>
      <c r="F41" s="333">
        <v>637203048739</v>
      </c>
      <c r="G41" s="79" t="s">
        <v>13</v>
      </c>
      <c r="H41" s="454">
        <v>6000</v>
      </c>
      <c r="I41" s="441">
        <f>H41/1.18</f>
        <v>5084.7457627118647</v>
      </c>
      <c r="J41" s="80">
        <v>3050.8474576271187</v>
      </c>
    </row>
    <row r="42" spans="1:10" ht="21.6" thickBot="1" x14ac:dyDescent="0.45">
      <c r="A42" s="493"/>
      <c r="B42" s="329" t="s">
        <v>366</v>
      </c>
      <c r="C42" s="329" t="s">
        <v>1193</v>
      </c>
      <c r="D42" s="5" t="s">
        <v>368</v>
      </c>
      <c r="E42" s="6" t="s">
        <v>347</v>
      </c>
      <c r="F42" s="322">
        <v>637203048746</v>
      </c>
      <c r="G42" s="7" t="s">
        <v>13</v>
      </c>
      <c r="H42" s="449">
        <v>6000</v>
      </c>
      <c r="I42" s="441">
        <f>H42/1.18</f>
        <v>5084.7457627118647</v>
      </c>
      <c r="J42" s="8">
        <v>3050.8474576271187</v>
      </c>
    </row>
    <row r="43" spans="1:10" ht="21.6" thickBot="1" x14ac:dyDescent="0.45">
      <c r="A43" s="493"/>
      <c r="B43" s="338" t="s">
        <v>366</v>
      </c>
      <c r="C43" s="338" t="s">
        <v>1193</v>
      </c>
      <c r="D43" s="26" t="s">
        <v>369</v>
      </c>
      <c r="E43" s="26" t="s">
        <v>349</v>
      </c>
      <c r="F43" s="324">
        <v>637203048753</v>
      </c>
      <c r="G43" s="30" t="s">
        <v>13</v>
      </c>
      <c r="H43" s="455">
        <v>6000</v>
      </c>
      <c r="I43" s="441">
        <f>H43/1.18</f>
        <v>5084.7457627118647</v>
      </c>
      <c r="J43" s="28">
        <v>3050.8474576271187</v>
      </c>
    </row>
    <row r="44" spans="1:10" ht="21.6" thickBot="1" x14ac:dyDescent="0.45">
      <c r="A44" s="493"/>
      <c r="B44" s="329" t="s">
        <v>366</v>
      </c>
      <c r="C44" s="329" t="s">
        <v>1193</v>
      </c>
      <c r="D44" s="5" t="s">
        <v>370</v>
      </c>
      <c r="E44" s="6" t="s">
        <v>351</v>
      </c>
      <c r="F44" s="322">
        <v>637203048760</v>
      </c>
      <c r="G44" s="7" t="s">
        <v>13</v>
      </c>
      <c r="H44" s="449">
        <v>6000</v>
      </c>
      <c r="I44" s="441">
        <f>H44/1.18</f>
        <v>5084.7457627118647</v>
      </c>
      <c r="J44" s="8">
        <v>3050.8474576271187</v>
      </c>
    </row>
    <row r="45" spans="1:10" ht="21.6" thickBot="1" x14ac:dyDescent="0.45">
      <c r="A45" s="493"/>
      <c r="B45" s="341" t="s">
        <v>366</v>
      </c>
      <c r="C45" s="341" t="s">
        <v>1193</v>
      </c>
      <c r="D45" s="89" t="s">
        <v>371</v>
      </c>
      <c r="E45" s="89" t="s">
        <v>353</v>
      </c>
      <c r="F45" s="326">
        <v>637203048777</v>
      </c>
      <c r="G45" s="72" t="s">
        <v>13</v>
      </c>
      <c r="H45" s="456">
        <v>6000</v>
      </c>
      <c r="I45" s="441">
        <f>H45/1.18</f>
        <v>5084.7457627118647</v>
      </c>
      <c r="J45" s="73">
        <v>3050.8474576271187</v>
      </c>
    </row>
    <row r="46" spans="1:10" ht="21.6" thickBot="1" x14ac:dyDescent="0.45">
      <c r="A46" s="494" t="e" vm="8">
        <v>#VALUE!</v>
      </c>
      <c r="B46" s="327" t="s">
        <v>372</v>
      </c>
      <c r="C46" s="327" t="s">
        <v>1193</v>
      </c>
      <c r="D46" s="9" t="s">
        <v>373</v>
      </c>
      <c r="E46" s="10" t="s">
        <v>345</v>
      </c>
      <c r="F46" s="328">
        <v>637203048784</v>
      </c>
      <c r="G46" s="21" t="s">
        <v>13</v>
      </c>
      <c r="H46" s="447">
        <v>8000</v>
      </c>
      <c r="I46" s="441">
        <f>H46/1.18</f>
        <v>6779.6610169491532</v>
      </c>
      <c r="J46" s="22">
        <v>4067.7966101694919</v>
      </c>
    </row>
    <row r="47" spans="1:10" ht="21.6" thickBot="1" x14ac:dyDescent="0.45">
      <c r="A47" s="494"/>
      <c r="B47" s="338" t="s">
        <v>372</v>
      </c>
      <c r="C47" s="338" t="s">
        <v>1193</v>
      </c>
      <c r="D47" s="26" t="s">
        <v>374</v>
      </c>
      <c r="E47" s="26" t="s">
        <v>347</v>
      </c>
      <c r="F47" s="324">
        <v>637203048791</v>
      </c>
      <c r="G47" s="30" t="s">
        <v>13</v>
      </c>
      <c r="H47" s="455">
        <v>8000</v>
      </c>
      <c r="I47" s="441">
        <f>H47/1.18</f>
        <v>6779.6610169491532</v>
      </c>
      <c r="J47" s="28">
        <v>4067.7966101694919</v>
      </c>
    </row>
    <row r="48" spans="1:10" ht="21.6" thickBot="1" x14ac:dyDescent="0.45">
      <c r="A48" s="494"/>
      <c r="B48" s="329" t="s">
        <v>372</v>
      </c>
      <c r="C48" s="329" t="s">
        <v>1193</v>
      </c>
      <c r="D48" s="5" t="s">
        <v>375</v>
      </c>
      <c r="E48" s="6" t="s">
        <v>349</v>
      </c>
      <c r="F48" s="322">
        <v>637203048807</v>
      </c>
      <c r="G48" s="7" t="s">
        <v>13</v>
      </c>
      <c r="H48" s="449">
        <v>8000</v>
      </c>
      <c r="I48" s="441">
        <f>H48/1.18</f>
        <v>6779.6610169491532</v>
      </c>
      <c r="J48" s="8">
        <v>4067.7966101694919</v>
      </c>
    </row>
    <row r="49" spans="1:10" ht="21.6" thickBot="1" x14ac:dyDescent="0.45">
      <c r="A49" s="494"/>
      <c r="B49" s="338" t="s">
        <v>372</v>
      </c>
      <c r="C49" s="338" t="s">
        <v>1193</v>
      </c>
      <c r="D49" s="26" t="s">
        <v>376</v>
      </c>
      <c r="E49" s="26" t="s">
        <v>351</v>
      </c>
      <c r="F49" s="324">
        <v>637203048814</v>
      </c>
      <c r="G49" s="30" t="s">
        <v>13</v>
      </c>
      <c r="H49" s="455">
        <v>8000</v>
      </c>
      <c r="I49" s="441">
        <f>H49/1.18</f>
        <v>6779.6610169491532</v>
      </c>
      <c r="J49" s="28">
        <v>4067.7966101694919</v>
      </c>
    </row>
    <row r="50" spans="1:10" ht="21.6" thickBot="1" x14ac:dyDescent="0.45">
      <c r="A50" s="494"/>
      <c r="B50" s="330" t="s">
        <v>372</v>
      </c>
      <c r="C50" s="330" t="s">
        <v>1193</v>
      </c>
      <c r="D50" s="39" t="s">
        <v>377</v>
      </c>
      <c r="E50" s="40" t="s">
        <v>353</v>
      </c>
      <c r="F50" s="331">
        <v>637203048821</v>
      </c>
      <c r="G50" s="41" t="s">
        <v>13</v>
      </c>
      <c r="H50" s="450">
        <v>8000</v>
      </c>
      <c r="I50" s="441">
        <f>H50/1.18</f>
        <v>6779.6610169491532</v>
      </c>
      <c r="J50" s="42">
        <v>4067.7966101694919</v>
      </c>
    </row>
    <row r="51" spans="1:10" ht="21.6" thickBot="1" x14ac:dyDescent="0.45">
      <c r="A51" s="174" t="e" vm="9">
        <v>#VALUE!</v>
      </c>
      <c r="B51" s="342" t="s">
        <v>378</v>
      </c>
      <c r="C51" s="342" t="s">
        <v>1193</v>
      </c>
      <c r="D51" s="94" t="s">
        <v>379</v>
      </c>
      <c r="E51" s="94" t="s">
        <v>380</v>
      </c>
      <c r="F51" s="95">
        <v>637203042430</v>
      </c>
      <c r="G51" s="96" t="s">
        <v>13</v>
      </c>
      <c r="H51" s="457">
        <v>6000</v>
      </c>
      <c r="I51" s="441">
        <f>H51/1.18</f>
        <v>5084.7457627118647</v>
      </c>
      <c r="J51" s="97">
        <v>3559.3220338983051</v>
      </c>
    </row>
    <row r="52" spans="1:10" ht="21.6" thickBot="1" x14ac:dyDescent="0.45">
      <c r="A52" s="494" t="e" vm="10">
        <v>#VALUE!</v>
      </c>
      <c r="B52" s="327" t="s">
        <v>1200</v>
      </c>
      <c r="C52" s="327" t="s">
        <v>1193</v>
      </c>
      <c r="D52" s="9" t="s">
        <v>381</v>
      </c>
      <c r="E52" s="10" t="s">
        <v>45</v>
      </c>
      <c r="F52" s="328">
        <v>637203049002</v>
      </c>
      <c r="G52" s="21" t="s">
        <v>441</v>
      </c>
      <c r="H52" s="447">
        <v>1200</v>
      </c>
      <c r="I52" s="441">
        <f>H52/1.18</f>
        <v>1016.949152542373</v>
      </c>
      <c r="J52" s="22">
        <v>661.01694915254245</v>
      </c>
    </row>
    <row r="53" spans="1:10" ht="21.6" thickBot="1" x14ac:dyDescent="0.45">
      <c r="A53" s="494"/>
      <c r="B53" s="343" t="s">
        <v>1201</v>
      </c>
      <c r="C53" s="343" t="s">
        <v>1193</v>
      </c>
      <c r="D53" s="344" t="s">
        <v>382</v>
      </c>
      <c r="E53" s="345" t="s">
        <v>121</v>
      </c>
      <c r="F53" s="91">
        <v>637203048999</v>
      </c>
      <c r="G53" s="72" t="s">
        <v>441</v>
      </c>
      <c r="H53" s="458">
        <v>1200</v>
      </c>
      <c r="I53" s="441">
        <f>H53/1.18</f>
        <v>1016.949152542373</v>
      </c>
      <c r="J53" s="346">
        <v>661.01694915254245</v>
      </c>
    </row>
    <row r="54" spans="1:10" ht="21.6" thickBot="1" x14ac:dyDescent="0.45">
      <c r="A54" s="174" t="e" vm="11">
        <v>#VALUE!</v>
      </c>
      <c r="B54" s="330" t="s">
        <v>383</v>
      </c>
      <c r="C54" s="330" t="s">
        <v>1193</v>
      </c>
      <c r="D54" s="39" t="s">
        <v>384</v>
      </c>
      <c r="E54" s="40" t="s">
        <v>121</v>
      </c>
      <c r="F54" s="347">
        <v>637203042461</v>
      </c>
      <c r="G54" s="41" t="s">
        <v>13</v>
      </c>
      <c r="H54" s="450">
        <v>1250</v>
      </c>
      <c r="I54" s="441">
        <f>H54/1.18</f>
        <v>1059.3220338983051</v>
      </c>
      <c r="J54" s="42">
        <v>688.5593220338983</v>
      </c>
    </row>
    <row r="55" spans="1:10" ht="21.6" thickBot="1" x14ac:dyDescent="0.45">
      <c r="A55" s="173"/>
      <c r="B55" s="356" t="s">
        <v>386</v>
      </c>
      <c r="C55" s="356"/>
      <c r="D55" s="98"/>
      <c r="E55" s="98"/>
      <c r="F55" s="98"/>
      <c r="G55" s="98"/>
      <c r="H55" s="442"/>
      <c r="I55" s="441"/>
      <c r="J55" s="99"/>
    </row>
    <row r="56" spans="1:10" ht="21.6" thickBot="1" x14ac:dyDescent="0.45">
      <c r="A56" s="494" t="e" vm="12">
        <v>#VALUE!</v>
      </c>
      <c r="B56" s="321" t="s">
        <v>387</v>
      </c>
      <c r="C56" s="321" t="s">
        <v>1193</v>
      </c>
      <c r="D56" s="53" t="s">
        <v>388</v>
      </c>
      <c r="E56" s="54" t="s">
        <v>212</v>
      </c>
      <c r="F56" s="322">
        <v>637203042300</v>
      </c>
      <c r="G56" s="55" t="s">
        <v>389</v>
      </c>
      <c r="H56" s="443">
        <v>130</v>
      </c>
      <c r="I56" s="441">
        <f>H56/1.18</f>
        <v>110.16949152542374</v>
      </c>
      <c r="J56" s="56">
        <v>71.610169491525426</v>
      </c>
    </row>
    <row r="57" spans="1:10" ht="21.6" thickBot="1" x14ac:dyDescent="0.45">
      <c r="A57" s="494"/>
      <c r="B57" s="348" t="s">
        <v>390</v>
      </c>
      <c r="C57" s="348" t="s">
        <v>1193</v>
      </c>
      <c r="D57" s="349" t="s">
        <v>391</v>
      </c>
      <c r="E57" s="82" t="s">
        <v>212</v>
      </c>
      <c r="F57" s="324">
        <v>637203042348</v>
      </c>
      <c r="G57" s="84" t="s">
        <v>392</v>
      </c>
      <c r="H57" s="459">
        <v>100</v>
      </c>
      <c r="I57" s="441">
        <f>H57/1.18</f>
        <v>84.745762711864415</v>
      </c>
      <c r="J57" s="92">
        <v>55.084745762711869</v>
      </c>
    </row>
    <row r="58" spans="1:10" ht="21.6" thickBot="1" x14ac:dyDescent="0.45">
      <c r="A58" s="494"/>
      <c r="B58" s="321" t="s">
        <v>393</v>
      </c>
      <c r="C58" s="321" t="s">
        <v>1193</v>
      </c>
      <c r="D58" s="53" t="s">
        <v>394</v>
      </c>
      <c r="E58" s="54" t="s">
        <v>212</v>
      </c>
      <c r="F58" s="322">
        <v>637203042317</v>
      </c>
      <c r="G58" s="55" t="s">
        <v>389</v>
      </c>
      <c r="H58" s="443">
        <v>250</v>
      </c>
      <c r="I58" s="441">
        <f>H58/1.18</f>
        <v>211.86440677966104</v>
      </c>
      <c r="J58" s="56">
        <v>137.71186440677968</v>
      </c>
    </row>
    <row r="59" spans="1:10" ht="21.6" thickBot="1" x14ac:dyDescent="0.45">
      <c r="A59" s="494"/>
      <c r="B59" s="348" t="s">
        <v>395</v>
      </c>
      <c r="C59" s="348" t="s">
        <v>1193</v>
      </c>
      <c r="D59" s="349" t="s">
        <v>396</v>
      </c>
      <c r="E59" s="82" t="s">
        <v>212</v>
      </c>
      <c r="F59" s="324">
        <v>637203042331</v>
      </c>
      <c r="G59" s="84" t="s">
        <v>392</v>
      </c>
      <c r="H59" s="459">
        <v>180</v>
      </c>
      <c r="I59" s="441">
        <f>H59/1.18</f>
        <v>152.54237288135593</v>
      </c>
      <c r="J59" s="92">
        <v>99.152542372881356</v>
      </c>
    </row>
    <row r="60" spans="1:10" ht="21.6" thickBot="1" x14ac:dyDescent="0.45">
      <c r="A60" s="494"/>
      <c r="B60" s="350" t="s">
        <v>397</v>
      </c>
      <c r="C60" s="350" t="s">
        <v>1193</v>
      </c>
      <c r="D60" s="59" t="s">
        <v>398</v>
      </c>
      <c r="E60" s="60" t="s">
        <v>212</v>
      </c>
      <c r="F60" s="331">
        <v>637203042342</v>
      </c>
      <c r="G60" s="61" t="s">
        <v>389</v>
      </c>
      <c r="H60" s="460">
        <v>300</v>
      </c>
      <c r="I60" s="441">
        <f>H60/1.18</f>
        <v>254.23728813559325</v>
      </c>
      <c r="J60" s="62">
        <v>165.25423728813561</v>
      </c>
    </row>
    <row r="61" spans="1:10" ht="21.6" thickBot="1" x14ac:dyDescent="0.45">
      <c r="A61" s="173"/>
      <c r="B61" s="357" t="s">
        <v>431</v>
      </c>
      <c r="C61" s="357"/>
      <c r="D61" s="100"/>
      <c r="E61" s="100"/>
      <c r="F61" s="100"/>
      <c r="G61" s="100"/>
      <c r="H61" s="440"/>
      <c r="I61" s="441"/>
      <c r="J61" s="101"/>
    </row>
    <row r="62" spans="1:10" ht="21.6" thickBot="1" x14ac:dyDescent="0.45">
      <c r="A62" s="493" t="e" vm="13">
        <v>#VALUE!</v>
      </c>
      <c r="B62" s="327" t="s">
        <v>78</v>
      </c>
      <c r="C62" s="327" t="s">
        <v>1195</v>
      </c>
      <c r="D62" s="9" t="s">
        <v>79</v>
      </c>
      <c r="E62" s="10" t="s">
        <v>20</v>
      </c>
      <c r="F62" s="328">
        <v>637203217784</v>
      </c>
      <c r="G62" s="21" t="s">
        <v>441</v>
      </c>
      <c r="H62" s="447">
        <v>1399</v>
      </c>
      <c r="I62" s="441">
        <f>H62/1.18</f>
        <v>1185.5932203389832</v>
      </c>
      <c r="J62" s="22">
        <v>770.63559322033905</v>
      </c>
    </row>
    <row r="63" spans="1:10" ht="21.6" thickBot="1" x14ac:dyDescent="0.45">
      <c r="A63" s="493"/>
      <c r="B63" s="338" t="s">
        <v>78</v>
      </c>
      <c r="C63" s="338" t="s">
        <v>1195</v>
      </c>
      <c r="D63" s="26" t="s">
        <v>80</v>
      </c>
      <c r="E63" s="12" t="s">
        <v>17</v>
      </c>
      <c r="F63" s="29">
        <v>637203217791</v>
      </c>
      <c r="G63" s="30" t="s">
        <v>441</v>
      </c>
      <c r="H63" s="461">
        <v>1399</v>
      </c>
      <c r="I63" s="441">
        <f>H63/1.18</f>
        <v>1185.5932203389832</v>
      </c>
      <c r="J63" s="34">
        <v>770.63559322033905</v>
      </c>
    </row>
    <row r="64" spans="1:10" ht="21.6" thickBot="1" x14ac:dyDescent="0.45">
      <c r="A64" s="493"/>
      <c r="B64" s="329" t="s">
        <v>78</v>
      </c>
      <c r="C64" s="329" t="s">
        <v>1195</v>
      </c>
      <c r="D64" s="5" t="s">
        <v>81</v>
      </c>
      <c r="E64" s="6" t="s">
        <v>82</v>
      </c>
      <c r="F64" s="322">
        <v>637203217869</v>
      </c>
      <c r="G64" s="7" t="s">
        <v>441</v>
      </c>
      <c r="H64" s="449">
        <v>1399</v>
      </c>
      <c r="I64" s="441">
        <f>H64/1.18</f>
        <v>1185.5932203389832</v>
      </c>
      <c r="J64" s="8">
        <v>770.63559322033905</v>
      </c>
    </row>
    <row r="65" spans="1:10" ht="21.6" thickBot="1" x14ac:dyDescent="0.45">
      <c r="A65" s="493"/>
      <c r="B65" s="341" t="s">
        <v>78</v>
      </c>
      <c r="C65" s="341" t="s">
        <v>1195</v>
      </c>
      <c r="D65" s="89" t="s">
        <v>83</v>
      </c>
      <c r="E65" s="25" t="s">
        <v>68</v>
      </c>
      <c r="F65" s="91">
        <v>637203217821</v>
      </c>
      <c r="G65" s="72" t="s">
        <v>441</v>
      </c>
      <c r="H65" s="462">
        <v>1399</v>
      </c>
      <c r="I65" s="441">
        <f>H65/1.18</f>
        <v>1185.5932203389832</v>
      </c>
      <c r="J65" s="102">
        <v>770.63559322033905</v>
      </c>
    </row>
    <row r="66" spans="1:10" ht="21.6" thickBot="1" x14ac:dyDescent="0.45">
      <c r="A66" s="173"/>
      <c r="B66" s="356" t="s">
        <v>428</v>
      </c>
      <c r="C66" s="356"/>
      <c r="D66" s="98"/>
      <c r="E66" s="98"/>
      <c r="F66" s="98"/>
      <c r="G66" s="98"/>
      <c r="H66" s="442"/>
      <c r="I66" s="441"/>
      <c r="J66" s="99"/>
    </row>
    <row r="67" spans="1:10" ht="21.6" thickBot="1" x14ac:dyDescent="0.45">
      <c r="A67" s="494" t="e" vm="14">
        <v>#VALUE!</v>
      </c>
      <c r="B67" s="327" t="s">
        <v>84</v>
      </c>
      <c r="C67" s="327" t="s">
        <v>1195</v>
      </c>
      <c r="D67" s="9" t="s">
        <v>85</v>
      </c>
      <c r="E67" s="10" t="s">
        <v>86</v>
      </c>
      <c r="F67" s="328">
        <v>637203049675</v>
      </c>
      <c r="G67" s="21" t="s">
        <v>441</v>
      </c>
      <c r="H67" s="447">
        <v>2300</v>
      </c>
      <c r="I67" s="441">
        <f>H67/1.18</f>
        <v>1949.1525423728815</v>
      </c>
      <c r="J67" s="22">
        <v>1266.949152542373</v>
      </c>
    </row>
    <row r="68" spans="1:10" ht="21.6" thickBot="1" x14ac:dyDescent="0.45">
      <c r="A68" s="494"/>
      <c r="B68" s="172" t="s">
        <v>84</v>
      </c>
      <c r="C68" s="172" t="s">
        <v>1195</v>
      </c>
      <c r="D68" s="349" t="s">
        <v>87</v>
      </c>
      <c r="E68" s="35" t="s">
        <v>88</v>
      </c>
      <c r="F68" s="324">
        <v>637203049668</v>
      </c>
      <c r="G68" s="23" t="s">
        <v>441</v>
      </c>
      <c r="H68" s="463">
        <v>2300</v>
      </c>
      <c r="I68" s="441">
        <f>H68/1.18</f>
        <v>1949.1525423728815</v>
      </c>
      <c r="J68" s="36">
        <v>1266.949152542373</v>
      </c>
    </row>
    <row r="69" spans="1:10" ht="21.6" thickBot="1" x14ac:dyDescent="0.45">
      <c r="A69" s="494"/>
      <c r="B69" s="329" t="s">
        <v>84</v>
      </c>
      <c r="C69" s="329" t="s">
        <v>1195</v>
      </c>
      <c r="D69" s="5" t="s">
        <v>89</v>
      </c>
      <c r="E69" s="6" t="s">
        <v>90</v>
      </c>
      <c r="F69" s="322">
        <v>637203049682</v>
      </c>
      <c r="G69" s="7" t="s">
        <v>441</v>
      </c>
      <c r="H69" s="449">
        <v>2300</v>
      </c>
      <c r="I69" s="441">
        <f>H69/1.18</f>
        <v>1949.1525423728815</v>
      </c>
      <c r="J69" s="8">
        <v>1266.949152542373</v>
      </c>
    </row>
    <row r="70" spans="1:10" ht="21.6" thickBot="1" x14ac:dyDescent="0.45">
      <c r="A70" s="494"/>
      <c r="B70" s="353" t="s">
        <v>84</v>
      </c>
      <c r="C70" s="353" t="s">
        <v>1195</v>
      </c>
      <c r="D70" s="358" t="s">
        <v>91</v>
      </c>
      <c r="E70" s="37" t="s">
        <v>92</v>
      </c>
      <c r="F70" s="326">
        <v>637203049699</v>
      </c>
      <c r="G70" s="24" t="s">
        <v>441</v>
      </c>
      <c r="H70" s="464">
        <v>2300</v>
      </c>
      <c r="I70" s="441">
        <f>H70/1.18</f>
        <v>1949.1525423728815</v>
      </c>
      <c r="J70" s="38">
        <v>1266.949152542373</v>
      </c>
    </row>
    <row r="71" spans="1:10" ht="21.6" thickBot="1" x14ac:dyDescent="0.45">
      <c r="A71" s="494" t="e" vm="15">
        <v>#VALUE!</v>
      </c>
      <c r="B71" s="327" t="s">
        <v>93</v>
      </c>
      <c r="C71" s="327" t="s">
        <v>1195</v>
      </c>
      <c r="D71" s="9" t="s">
        <v>94</v>
      </c>
      <c r="E71" s="10" t="s">
        <v>86</v>
      </c>
      <c r="F71" s="328">
        <v>637203049712</v>
      </c>
      <c r="G71" s="21" t="s">
        <v>441</v>
      </c>
      <c r="H71" s="447">
        <v>3600</v>
      </c>
      <c r="I71" s="441">
        <f>H71/1.18</f>
        <v>3050.8474576271187</v>
      </c>
      <c r="J71" s="22">
        <v>1983.0508474576272</v>
      </c>
    </row>
    <row r="72" spans="1:10" ht="21.6" thickBot="1" x14ac:dyDescent="0.45">
      <c r="A72" s="494"/>
      <c r="B72" s="172" t="s">
        <v>93</v>
      </c>
      <c r="C72" s="172" t="s">
        <v>1195</v>
      </c>
      <c r="D72" s="349" t="s">
        <v>95</v>
      </c>
      <c r="E72" s="35" t="s">
        <v>88</v>
      </c>
      <c r="F72" s="324">
        <v>637203049705</v>
      </c>
      <c r="G72" s="23" t="s">
        <v>441</v>
      </c>
      <c r="H72" s="463">
        <v>3600</v>
      </c>
      <c r="I72" s="441">
        <f>H72/1.18</f>
        <v>3050.8474576271187</v>
      </c>
      <c r="J72" s="36">
        <v>1983.0508474576272</v>
      </c>
    </row>
    <row r="73" spans="1:10" ht="21.6" thickBot="1" x14ac:dyDescent="0.45">
      <c r="A73" s="494"/>
      <c r="B73" s="330" t="s">
        <v>93</v>
      </c>
      <c r="C73" s="330" t="s">
        <v>1195</v>
      </c>
      <c r="D73" s="39" t="s">
        <v>96</v>
      </c>
      <c r="E73" s="40" t="s">
        <v>90</v>
      </c>
      <c r="F73" s="331">
        <v>637203049729</v>
      </c>
      <c r="G73" s="41" t="s">
        <v>441</v>
      </c>
      <c r="H73" s="450">
        <v>3600</v>
      </c>
      <c r="I73" s="441">
        <f>H73/1.18</f>
        <v>3050.8474576271187</v>
      </c>
      <c r="J73" s="42">
        <v>1983.0508474576272</v>
      </c>
    </row>
    <row r="74" spans="1:10" ht="21.6" thickBot="1" x14ac:dyDescent="0.45">
      <c r="A74" s="493" t="e" vm="16">
        <v>#VALUE!</v>
      </c>
      <c r="B74" s="359" t="s">
        <v>97</v>
      </c>
      <c r="C74" s="359" t="s">
        <v>1195</v>
      </c>
      <c r="D74" s="360" t="s">
        <v>98</v>
      </c>
      <c r="E74" s="43" t="s">
        <v>86</v>
      </c>
      <c r="F74" s="333">
        <v>637203049743</v>
      </c>
      <c r="G74" s="44" t="s">
        <v>441</v>
      </c>
      <c r="H74" s="465">
        <v>5250</v>
      </c>
      <c r="I74" s="441">
        <f>H74/1.18</f>
        <v>4449.1525423728817</v>
      </c>
      <c r="J74" s="45">
        <v>2891.9491525423732</v>
      </c>
    </row>
    <row r="75" spans="1:10" ht="21.6" thickBot="1" x14ac:dyDescent="0.45">
      <c r="A75" s="493"/>
      <c r="B75" s="329" t="s">
        <v>97</v>
      </c>
      <c r="C75" s="329" t="s">
        <v>1195</v>
      </c>
      <c r="D75" s="5" t="s">
        <v>99</v>
      </c>
      <c r="E75" s="6" t="s">
        <v>88</v>
      </c>
      <c r="F75" s="322">
        <v>637203049736</v>
      </c>
      <c r="G75" s="7" t="s">
        <v>441</v>
      </c>
      <c r="H75" s="449">
        <v>5250</v>
      </c>
      <c r="I75" s="441">
        <f>H75/1.18</f>
        <v>4449.1525423728817</v>
      </c>
      <c r="J75" s="8">
        <v>2891.9491525423732</v>
      </c>
    </row>
    <row r="76" spans="1:10" ht="21.6" thickBot="1" x14ac:dyDescent="0.45">
      <c r="A76" s="493"/>
      <c r="B76" s="172" t="s">
        <v>97</v>
      </c>
      <c r="C76" s="172" t="s">
        <v>1195</v>
      </c>
      <c r="D76" s="349" t="s">
        <v>100</v>
      </c>
      <c r="E76" s="35" t="s">
        <v>90</v>
      </c>
      <c r="F76" s="324">
        <v>637203049750</v>
      </c>
      <c r="G76" s="23" t="s">
        <v>441</v>
      </c>
      <c r="H76" s="463">
        <v>5250</v>
      </c>
      <c r="I76" s="441">
        <f>H76/1.18</f>
        <v>4449.1525423728817</v>
      </c>
      <c r="J76" s="36">
        <v>2891.9491525423732</v>
      </c>
    </row>
    <row r="77" spans="1:10" ht="21.6" thickBot="1" x14ac:dyDescent="0.45">
      <c r="A77" s="493"/>
      <c r="B77" s="330" t="s">
        <v>97</v>
      </c>
      <c r="C77" s="330" t="s">
        <v>1195</v>
      </c>
      <c r="D77" s="39" t="s">
        <v>101</v>
      </c>
      <c r="E77" s="40" t="s">
        <v>102</v>
      </c>
      <c r="F77" s="331">
        <v>637203049767</v>
      </c>
      <c r="G77" s="41" t="s">
        <v>441</v>
      </c>
      <c r="H77" s="450">
        <v>5250</v>
      </c>
      <c r="I77" s="441">
        <f>H77/1.18</f>
        <v>4449.1525423728817</v>
      </c>
      <c r="J77" s="42">
        <v>2891.9491525423732</v>
      </c>
    </row>
    <row r="78" spans="1:10" ht="21.6" thickBot="1" x14ac:dyDescent="0.45">
      <c r="A78" s="494" t="e" vm="17">
        <v>#VALUE!</v>
      </c>
      <c r="B78" s="359" t="s">
        <v>103</v>
      </c>
      <c r="C78" s="359" t="s">
        <v>1195</v>
      </c>
      <c r="D78" s="360" t="s">
        <v>104</v>
      </c>
      <c r="E78" s="43" t="s">
        <v>86</v>
      </c>
      <c r="F78" s="333">
        <v>637203049781</v>
      </c>
      <c r="G78" s="44" t="s">
        <v>441</v>
      </c>
      <c r="H78" s="465">
        <v>6800</v>
      </c>
      <c r="I78" s="441">
        <f>H78/1.18</f>
        <v>5762.7118644067796</v>
      </c>
      <c r="J78" s="45">
        <v>3745.7627118644068</v>
      </c>
    </row>
    <row r="79" spans="1:10" ht="21.6" thickBot="1" x14ac:dyDescent="0.45">
      <c r="A79" s="494"/>
      <c r="B79" s="329" t="s">
        <v>103</v>
      </c>
      <c r="C79" s="329" t="s">
        <v>1195</v>
      </c>
      <c r="D79" s="5" t="s">
        <v>105</v>
      </c>
      <c r="E79" s="6" t="s">
        <v>88</v>
      </c>
      <c r="F79" s="322">
        <v>637203049774</v>
      </c>
      <c r="G79" s="7" t="s">
        <v>441</v>
      </c>
      <c r="H79" s="449">
        <v>6800</v>
      </c>
      <c r="I79" s="441">
        <f>H79/1.18</f>
        <v>5762.7118644067796</v>
      </c>
      <c r="J79" s="8">
        <v>3745.7627118644068</v>
      </c>
    </row>
    <row r="80" spans="1:10" ht="21.6" thickBot="1" x14ac:dyDescent="0.45">
      <c r="A80" s="494"/>
      <c r="B80" s="353" t="s">
        <v>103</v>
      </c>
      <c r="C80" s="353" t="s">
        <v>1195</v>
      </c>
      <c r="D80" s="358" t="s">
        <v>106</v>
      </c>
      <c r="E80" s="37" t="s">
        <v>90</v>
      </c>
      <c r="F80" s="326">
        <v>637203049798</v>
      </c>
      <c r="G80" s="24" t="s">
        <v>441</v>
      </c>
      <c r="H80" s="464">
        <v>6800</v>
      </c>
      <c r="I80" s="441">
        <f>H80/1.18</f>
        <v>5762.7118644067796</v>
      </c>
      <c r="J80" s="38">
        <v>3745.7627118644068</v>
      </c>
    </row>
    <row r="81" spans="1:10" ht="21.6" thickBot="1" x14ac:dyDescent="0.45">
      <c r="A81" s="494" t="e" vm="18">
        <v>#VALUE!</v>
      </c>
      <c r="B81" s="327" t="s">
        <v>107</v>
      </c>
      <c r="C81" s="327" t="s">
        <v>1195</v>
      </c>
      <c r="D81" s="9" t="s">
        <v>108</v>
      </c>
      <c r="E81" s="10" t="s">
        <v>86</v>
      </c>
      <c r="F81" s="328">
        <v>637203049811</v>
      </c>
      <c r="G81" s="21" t="s">
        <v>13</v>
      </c>
      <c r="H81" s="447">
        <v>1500</v>
      </c>
      <c r="I81" s="441">
        <f>H81/1.18</f>
        <v>1271.1864406779662</v>
      </c>
      <c r="J81" s="22">
        <v>826.27118644067798</v>
      </c>
    </row>
    <row r="82" spans="1:10" ht="21.6" thickBot="1" x14ac:dyDescent="0.45">
      <c r="A82" s="494"/>
      <c r="B82" s="172" t="s">
        <v>107</v>
      </c>
      <c r="C82" s="172" t="s">
        <v>1195</v>
      </c>
      <c r="D82" s="349" t="s">
        <v>109</v>
      </c>
      <c r="E82" s="35" t="s">
        <v>88</v>
      </c>
      <c r="F82" s="324">
        <v>637203049804</v>
      </c>
      <c r="G82" s="23" t="s">
        <v>13</v>
      </c>
      <c r="H82" s="463">
        <v>1500</v>
      </c>
      <c r="I82" s="441">
        <f>H82/1.18</f>
        <v>1271.1864406779662</v>
      </c>
      <c r="J82" s="36">
        <v>826.27118644067798</v>
      </c>
    </row>
    <row r="83" spans="1:10" ht="21.6" thickBot="1" x14ac:dyDescent="0.45">
      <c r="A83" s="494"/>
      <c r="B83" s="330" t="s">
        <v>107</v>
      </c>
      <c r="C83" s="330" t="s">
        <v>1195</v>
      </c>
      <c r="D83" s="39" t="s">
        <v>110</v>
      </c>
      <c r="E83" s="40" t="s">
        <v>90</v>
      </c>
      <c r="F83" s="331">
        <v>637203049828</v>
      </c>
      <c r="G83" s="41" t="s">
        <v>13</v>
      </c>
      <c r="H83" s="450">
        <v>1500</v>
      </c>
      <c r="I83" s="441">
        <f>H83/1.18</f>
        <v>1271.1864406779662</v>
      </c>
      <c r="J83" s="42">
        <v>826.27118644067798</v>
      </c>
    </row>
    <row r="84" spans="1:10" ht="21.6" thickBot="1" x14ac:dyDescent="0.45">
      <c r="A84" s="494" t="e" vm="19">
        <v>#VALUE!</v>
      </c>
      <c r="B84" s="359" t="s">
        <v>111</v>
      </c>
      <c r="C84" s="359" t="s">
        <v>1195</v>
      </c>
      <c r="D84" s="360" t="s">
        <v>112</v>
      </c>
      <c r="E84" s="43" t="s">
        <v>86</v>
      </c>
      <c r="F84" s="333">
        <v>637203049842</v>
      </c>
      <c r="G84" s="44" t="s">
        <v>13</v>
      </c>
      <c r="H84" s="465">
        <v>1900</v>
      </c>
      <c r="I84" s="441">
        <f>H84/1.18</f>
        <v>1610.1694915254238</v>
      </c>
      <c r="J84" s="45">
        <v>1046.6101694915255</v>
      </c>
    </row>
    <row r="85" spans="1:10" ht="21.6" thickBot="1" x14ac:dyDescent="0.45">
      <c r="A85" s="494"/>
      <c r="B85" s="329" t="s">
        <v>111</v>
      </c>
      <c r="C85" s="329" t="s">
        <v>1195</v>
      </c>
      <c r="D85" s="5" t="s">
        <v>113</v>
      </c>
      <c r="E85" s="6" t="s">
        <v>88</v>
      </c>
      <c r="F85" s="322">
        <v>637203049835</v>
      </c>
      <c r="G85" s="7" t="s">
        <v>13</v>
      </c>
      <c r="H85" s="449">
        <v>1900</v>
      </c>
      <c r="I85" s="441">
        <f>H85/1.18</f>
        <v>1610.1694915254238</v>
      </c>
      <c r="J85" s="8">
        <v>1046.6101694915255</v>
      </c>
    </row>
    <row r="86" spans="1:10" ht="21.6" thickBot="1" x14ac:dyDescent="0.45">
      <c r="A86" s="494"/>
      <c r="B86" s="353" t="s">
        <v>111</v>
      </c>
      <c r="C86" s="353" t="s">
        <v>1195</v>
      </c>
      <c r="D86" s="358" t="s">
        <v>114</v>
      </c>
      <c r="E86" s="37" t="s">
        <v>90</v>
      </c>
      <c r="F86" s="326">
        <v>637203049859</v>
      </c>
      <c r="G86" s="24" t="s">
        <v>13</v>
      </c>
      <c r="H86" s="464">
        <v>1900</v>
      </c>
      <c r="I86" s="441">
        <f>H86/1.18</f>
        <v>1610.1694915254238</v>
      </c>
      <c r="J86" s="38">
        <v>1046.6101694915255</v>
      </c>
    </row>
    <row r="87" spans="1:10" ht="21.6" thickBot="1" x14ac:dyDescent="0.45">
      <c r="A87" s="494" t="e" vm="20">
        <v>#VALUE!</v>
      </c>
      <c r="B87" s="327" t="s">
        <v>115</v>
      </c>
      <c r="C87" s="327" t="s">
        <v>1195</v>
      </c>
      <c r="D87" s="9" t="s">
        <v>116</v>
      </c>
      <c r="E87" s="10" t="s">
        <v>86</v>
      </c>
      <c r="F87" s="328">
        <v>637203218637</v>
      </c>
      <c r="G87" s="21" t="s">
        <v>441</v>
      </c>
      <c r="H87" s="447">
        <v>1700</v>
      </c>
      <c r="I87" s="441">
        <f>H87/1.18</f>
        <v>1440.6779661016949</v>
      </c>
      <c r="J87" s="22">
        <v>936.4406779661017</v>
      </c>
    </row>
    <row r="88" spans="1:10" ht="21.6" thickBot="1" x14ac:dyDescent="0.45">
      <c r="A88" s="494"/>
      <c r="B88" s="172" t="s">
        <v>115</v>
      </c>
      <c r="C88" s="172" t="s">
        <v>1195</v>
      </c>
      <c r="D88" s="349" t="s">
        <v>117</v>
      </c>
      <c r="E88" s="35" t="s">
        <v>88</v>
      </c>
      <c r="F88" s="324">
        <v>637203218620</v>
      </c>
      <c r="G88" s="23" t="s">
        <v>441</v>
      </c>
      <c r="H88" s="463">
        <v>1700</v>
      </c>
      <c r="I88" s="441">
        <f>H88/1.18</f>
        <v>1440.6779661016949</v>
      </c>
      <c r="J88" s="36">
        <v>936.4406779661017</v>
      </c>
    </row>
    <row r="89" spans="1:10" ht="21.6" thickBot="1" x14ac:dyDescent="0.45">
      <c r="A89" s="494"/>
      <c r="B89" s="330" t="s">
        <v>115</v>
      </c>
      <c r="C89" s="330" t="s">
        <v>1195</v>
      </c>
      <c r="D89" s="39" t="s">
        <v>118</v>
      </c>
      <c r="E89" s="40" t="s">
        <v>90</v>
      </c>
      <c r="F89" s="331">
        <v>637203218736</v>
      </c>
      <c r="G89" s="41" t="s">
        <v>441</v>
      </c>
      <c r="H89" s="450">
        <v>1700</v>
      </c>
      <c r="I89" s="441">
        <f>H89/1.18</f>
        <v>1440.6779661016949</v>
      </c>
      <c r="J89" s="42">
        <v>936.4406779661017</v>
      </c>
    </row>
    <row r="90" spans="1:10" ht="21.6" thickBot="1" x14ac:dyDescent="0.45">
      <c r="A90" s="173"/>
      <c r="B90" s="357" t="s">
        <v>429</v>
      </c>
      <c r="C90" s="357"/>
      <c r="D90" s="100"/>
      <c r="E90" s="100"/>
      <c r="F90" s="100"/>
      <c r="G90" s="100"/>
      <c r="H90" s="440"/>
      <c r="I90" s="441"/>
      <c r="J90" s="101"/>
    </row>
    <row r="91" spans="1:10" ht="21.6" thickBot="1" x14ac:dyDescent="0.45">
      <c r="A91" s="174" t="e" vm="21">
        <v>#VALUE!</v>
      </c>
      <c r="B91" s="361" t="s">
        <v>119</v>
      </c>
      <c r="C91" s="361" t="s">
        <v>1194</v>
      </c>
      <c r="D91" s="103" t="s">
        <v>120</v>
      </c>
      <c r="E91" s="104" t="s">
        <v>121</v>
      </c>
      <c r="F91" s="362">
        <v>637203044656</v>
      </c>
      <c r="G91" s="105" t="s">
        <v>441</v>
      </c>
      <c r="H91" s="466">
        <v>49</v>
      </c>
      <c r="I91" s="441">
        <f>H91/1.18</f>
        <v>41.525423728813564</v>
      </c>
      <c r="J91" s="106">
        <v>29.067796610169491</v>
      </c>
    </row>
    <row r="92" spans="1:10" ht="21.6" thickBot="1" x14ac:dyDescent="0.45">
      <c r="A92" s="494" t="e" vm="22">
        <v>#VALUE!</v>
      </c>
      <c r="B92" s="363" t="s">
        <v>122</v>
      </c>
      <c r="C92" s="363" t="s">
        <v>1194</v>
      </c>
      <c r="D92" s="48" t="s">
        <v>123</v>
      </c>
      <c r="E92" s="49" t="s">
        <v>124</v>
      </c>
      <c r="F92" s="50">
        <v>637203051005</v>
      </c>
      <c r="G92" s="51" t="s">
        <v>441</v>
      </c>
      <c r="H92" s="467">
        <v>299</v>
      </c>
      <c r="I92" s="441">
        <f>H92/1.18</f>
        <v>253.3898305084746</v>
      </c>
      <c r="J92" s="52">
        <v>164.70338983050848</v>
      </c>
    </row>
    <row r="93" spans="1:10" ht="21.6" thickBot="1" x14ac:dyDescent="0.45">
      <c r="A93" s="494"/>
      <c r="B93" s="321" t="s">
        <v>122</v>
      </c>
      <c r="C93" s="321" t="s">
        <v>1194</v>
      </c>
      <c r="D93" s="53" t="s">
        <v>125</v>
      </c>
      <c r="E93" s="54" t="s">
        <v>126</v>
      </c>
      <c r="F93" s="322">
        <v>637203050992</v>
      </c>
      <c r="G93" s="55" t="s">
        <v>441</v>
      </c>
      <c r="H93" s="443">
        <v>299</v>
      </c>
      <c r="I93" s="441">
        <f>H93/1.18</f>
        <v>253.3898305084746</v>
      </c>
      <c r="J93" s="56">
        <v>164.70338983050848</v>
      </c>
    </row>
    <row r="94" spans="1:10" ht="21.6" thickBot="1" x14ac:dyDescent="0.45">
      <c r="A94" s="174" t="e" vm="23">
        <v>#VALUE!</v>
      </c>
      <c r="B94" s="364" t="s">
        <v>127</v>
      </c>
      <c r="C94" s="364" t="s">
        <v>1194</v>
      </c>
      <c r="D94" s="344" t="s">
        <v>128</v>
      </c>
      <c r="E94" s="344" t="s">
        <v>121</v>
      </c>
      <c r="F94" s="107">
        <v>637203050985</v>
      </c>
      <c r="G94" s="108" t="s">
        <v>441</v>
      </c>
      <c r="H94" s="468">
        <v>85</v>
      </c>
      <c r="I94" s="441">
        <f>H94/1.18</f>
        <v>72.033898305084747</v>
      </c>
      <c r="J94" s="109">
        <v>46.822033898305087</v>
      </c>
    </row>
    <row r="95" spans="1:10" ht="21.6" thickBot="1" x14ac:dyDescent="0.45">
      <c r="A95" s="494" t="e" vm="24">
        <v>#VALUE!</v>
      </c>
      <c r="B95" s="363" t="s">
        <v>129</v>
      </c>
      <c r="C95" s="363" t="s">
        <v>1194</v>
      </c>
      <c r="D95" s="48" t="s">
        <v>130</v>
      </c>
      <c r="E95" s="49" t="s">
        <v>131</v>
      </c>
      <c r="F95" s="50">
        <v>637203219160</v>
      </c>
      <c r="G95" s="51" t="s">
        <v>441</v>
      </c>
      <c r="H95" s="467">
        <v>548</v>
      </c>
      <c r="I95" s="441">
        <f>H95/1.18</f>
        <v>464.40677966101697</v>
      </c>
      <c r="J95" s="52">
        <v>301.86440677966101</v>
      </c>
    </row>
    <row r="96" spans="1:10" ht="21.6" thickBot="1" x14ac:dyDescent="0.45">
      <c r="A96" s="494"/>
      <c r="B96" s="321" t="s">
        <v>129</v>
      </c>
      <c r="C96" s="321" t="s">
        <v>1194</v>
      </c>
      <c r="D96" s="53" t="s">
        <v>132</v>
      </c>
      <c r="E96" s="54" t="s">
        <v>133</v>
      </c>
      <c r="F96" s="322">
        <v>637203219153</v>
      </c>
      <c r="G96" s="55" t="s">
        <v>441</v>
      </c>
      <c r="H96" s="443">
        <v>548</v>
      </c>
      <c r="I96" s="441">
        <f>H96/1.18</f>
        <v>464.40677966101697</v>
      </c>
      <c r="J96" s="56">
        <v>301.86440677966101</v>
      </c>
    </row>
    <row r="97" spans="1:10" ht="21.6" thickBot="1" x14ac:dyDescent="0.45">
      <c r="A97" s="494"/>
      <c r="B97" s="364" t="s">
        <v>134</v>
      </c>
      <c r="C97" s="364" t="s">
        <v>1194</v>
      </c>
      <c r="D97" s="110" t="s">
        <v>135</v>
      </c>
      <c r="E97" s="111" t="s">
        <v>136</v>
      </c>
      <c r="F97" s="112">
        <v>637203219146</v>
      </c>
      <c r="G97" s="113" t="s">
        <v>441</v>
      </c>
      <c r="H97" s="469">
        <v>548</v>
      </c>
      <c r="I97" s="441">
        <f>H97/1.18</f>
        <v>464.40677966101697</v>
      </c>
      <c r="J97" s="114">
        <v>301.86440677966101</v>
      </c>
    </row>
    <row r="98" spans="1:10" ht="21.6" thickBot="1" x14ac:dyDescent="0.45">
      <c r="A98" s="494" t="e" vm="25">
        <v>#VALUE!</v>
      </c>
      <c r="B98" s="327" t="s">
        <v>137</v>
      </c>
      <c r="C98" s="327" t="s">
        <v>1194</v>
      </c>
      <c r="D98" s="9" t="s">
        <v>138</v>
      </c>
      <c r="E98" s="10" t="s">
        <v>131</v>
      </c>
      <c r="F98" s="328">
        <v>637203219139</v>
      </c>
      <c r="G98" s="21" t="s">
        <v>441</v>
      </c>
      <c r="H98" s="447">
        <v>698</v>
      </c>
      <c r="I98" s="441">
        <f>H98/1.18</f>
        <v>591.52542372881362</v>
      </c>
      <c r="J98" s="22">
        <v>384.49152542372883</v>
      </c>
    </row>
    <row r="99" spans="1:10" ht="21.6" thickBot="1" x14ac:dyDescent="0.45">
      <c r="A99" s="494"/>
      <c r="B99" s="323" t="s">
        <v>137</v>
      </c>
      <c r="C99" s="323" t="s">
        <v>1194</v>
      </c>
      <c r="D99" s="57" t="s">
        <v>139</v>
      </c>
      <c r="E99" s="57" t="s">
        <v>133</v>
      </c>
      <c r="F99" s="58">
        <v>637203219122</v>
      </c>
      <c r="G99" s="23" t="s">
        <v>441</v>
      </c>
      <c r="H99" s="444">
        <v>698</v>
      </c>
      <c r="I99" s="441">
        <f>H99/1.18</f>
        <v>591.52542372881362</v>
      </c>
      <c r="J99" s="33">
        <v>384.49152542372883</v>
      </c>
    </row>
    <row r="100" spans="1:10" ht="21.6" thickBot="1" x14ac:dyDescent="0.45">
      <c r="A100" s="494"/>
      <c r="B100" s="350" t="s">
        <v>137</v>
      </c>
      <c r="C100" s="350" t="s">
        <v>1194</v>
      </c>
      <c r="D100" s="59" t="s">
        <v>140</v>
      </c>
      <c r="E100" s="60" t="s">
        <v>141</v>
      </c>
      <c r="F100" s="331">
        <v>637203219115</v>
      </c>
      <c r="G100" s="61" t="s">
        <v>441</v>
      </c>
      <c r="H100" s="460">
        <v>698</v>
      </c>
      <c r="I100" s="441">
        <f>H100/1.18</f>
        <v>591.52542372881362</v>
      </c>
      <c r="J100" s="62">
        <v>384.49152542372883</v>
      </c>
    </row>
    <row r="101" spans="1:10" ht="21.6" thickBot="1" x14ac:dyDescent="0.45">
      <c r="A101" s="494" t="e" vm="26">
        <v>#VALUE!</v>
      </c>
      <c r="B101" s="365" t="s">
        <v>142</v>
      </c>
      <c r="C101" s="365" t="s">
        <v>1194</v>
      </c>
      <c r="D101" s="63" t="s">
        <v>143</v>
      </c>
      <c r="E101" s="64" t="s">
        <v>131</v>
      </c>
      <c r="F101" s="65">
        <v>637203219108</v>
      </c>
      <c r="G101" s="44" t="s">
        <v>441</v>
      </c>
      <c r="H101" s="451">
        <v>1198</v>
      </c>
      <c r="I101" s="441">
        <f>H101/1.18</f>
        <v>1015.2542372881356</v>
      </c>
      <c r="J101" s="66">
        <v>659.9152542372882</v>
      </c>
    </row>
    <row r="102" spans="1:10" ht="21.6" thickBot="1" x14ac:dyDescent="0.45">
      <c r="A102" s="494"/>
      <c r="B102" s="321" t="s">
        <v>142</v>
      </c>
      <c r="C102" s="321" t="s">
        <v>1194</v>
      </c>
      <c r="D102" s="53" t="s">
        <v>144</v>
      </c>
      <c r="E102" s="54" t="s">
        <v>133</v>
      </c>
      <c r="F102" s="322">
        <v>637203219092</v>
      </c>
      <c r="G102" s="55" t="s">
        <v>441</v>
      </c>
      <c r="H102" s="443">
        <v>1198</v>
      </c>
      <c r="I102" s="441">
        <f>H102/1.18</f>
        <v>1015.2542372881356</v>
      </c>
      <c r="J102" s="56">
        <v>659.9152542372882</v>
      </c>
    </row>
    <row r="103" spans="1:10" ht="21.6" thickBot="1" x14ac:dyDescent="0.45">
      <c r="A103" s="494"/>
      <c r="B103" s="325" t="s">
        <v>142</v>
      </c>
      <c r="C103" s="325" t="s">
        <v>1194</v>
      </c>
      <c r="D103" s="67" t="s">
        <v>145</v>
      </c>
      <c r="E103" s="68" t="s">
        <v>141</v>
      </c>
      <c r="F103" s="69">
        <v>637203219085</v>
      </c>
      <c r="G103" s="24" t="s">
        <v>441</v>
      </c>
      <c r="H103" s="445">
        <v>1198</v>
      </c>
      <c r="I103" s="441">
        <f>H103/1.18</f>
        <v>1015.2542372881356</v>
      </c>
      <c r="J103" s="70">
        <v>659.9152542372882</v>
      </c>
    </row>
    <row r="104" spans="1:10" ht="21.6" thickBot="1" x14ac:dyDescent="0.45">
      <c r="A104" s="494" t="e" vm="27">
        <v>#VALUE!</v>
      </c>
      <c r="B104" s="327" t="s">
        <v>146</v>
      </c>
      <c r="C104" s="327" t="s">
        <v>1194</v>
      </c>
      <c r="D104" s="9" t="s">
        <v>147</v>
      </c>
      <c r="E104" s="10" t="s">
        <v>131</v>
      </c>
      <c r="F104" s="328">
        <v>637203219078</v>
      </c>
      <c r="G104" s="21" t="s">
        <v>13</v>
      </c>
      <c r="H104" s="447">
        <v>749</v>
      </c>
      <c r="I104" s="441">
        <f>H104/1.18</f>
        <v>634.74576271186447</v>
      </c>
      <c r="J104" s="22">
        <v>412.58474576271192</v>
      </c>
    </row>
    <row r="105" spans="1:10" ht="21.6" thickBot="1" x14ac:dyDescent="0.45">
      <c r="A105" s="494"/>
      <c r="B105" s="323" t="s">
        <v>146</v>
      </c>
      <c r="C105" s="323" t="s">
        <v>1194</v>
      </c>
      <c r="D105" s="57" t="s">
        <v>148</v>
      </c>
      <c r="E105" s="57" t="s">
        <v>133</v>
      </c>
      <c r="F105" s="58">
        <v>637203219061</v>
      </c>
      <c r="G105" s="23" t="s">
        <v>13</v>
      </c>
      <c r="H105" s="444">
        <v>749</v>
      </c>
      <c r="I105" s="441">
        <f>H105/1.18</f>
        <v>634.74576271186447</v>
      </c>
      <c r="J105" s="33">
        <v>412.58474576271192</v>
      </c>
    </row>
    <row r="106" spans="1:10" ht="21.6" thickBot="1" x14ac:dyDescent="0.45">
      <c r="A106" s="494"/>
      <c r="B106" s="350" t="s">
        <v>146</v>
      </c>
      <c r="C106" s="350" t="s">
        <v>1194</v>
      </c>
      <c r="D106" s="59" t="s">
        <v>149</v>
      </c>
      <c r="E106" s="60" t="s">
        <v>141</v>
      </c>
      <c r="F106" s="331">
        <v>637203219054</v>
      </c>
      <c r="G106" s="61" t="s">
        <v>13</v>
      </c>
      <c r="H106" s="460">
        <v>749</v>
      </c>
      <c r="I106" s="441">
        <f>H106/1.18</f>
        <v>634.74576271186447</v>
      </c>
      <c r="J106" s="62">
        <v>412.58474576271192</v>
      </c>
    </row>
    <row r="107" spans="1:10" ht="21.6" thickBot="1" x14ac:dyDescent="0.45">
      <c r="A107" s="494" t="e" vm="28">
        <v>#VALUE!</v>
      </c>
      <c r="B107" s="365" t="s">
        <v>150</v>
      </c>
      <c r="C107" s="365" t="s">
        <v>1194</v>
      </c>
      <c r="D107" s="63" t="s">
        <v>151</v>
      </c>
      <c r="E107" s="64" t="s">
        <v>131</v>
      </c>
      <c r="F107" s="65">
        <v>637203219047</v>
      </c>
      <c r="G107" s="44" t="s">
        <v>441</v>
      </c>
      <c r="H107" s="451">
        <v>1598</v>
      </c>
      <c r="I107" s="441">
        <f>H107/1.18</f>
        <v>1354.2372881355932</v>
      </c>
      <c r="J107" s="66">
        <v>880.25423728813564</v>
      </c>
    </row>
    <row r="108" spans="1:10" ht="21.6" thickBot="1" x14ac:dyDescent="0.45">
      <c r="A108" s="494"/>
      <c r="B108" s="321" t="s">
        <v>150</v>
      </c>
      <c r="C108" s="321" t="s">
        <v>1194</v>
      </c>
      <c r="D108" s="53" t="s">
        <v>152</v>
      </c>
      <c r="E108" s="54" t="s">
        <v>133</v>
      </c>
      <c r="F108" s="322">
        <v>637203219030</v>
      </c>
      <c r="G108" s="55" t="s">
        <v>441</v>
      </c>
      <c r="H108" s="443">
        <v>1598</v>
      </c>
      <c r="I108" s="441">
        <f>H108/1.18</f>
        <v>1354.2372881355932</v>
      </c>
      <c r="J108" s="56">
        <v>880.25423728813564</v>
      </c>
    </row>
    <row r="109" spans="1:10" ht="21.6" thickBot="1" x14ac:dyDescent="0.45">
      <c r="A109" s="494"/>
      <c r="B109" s="325" t="s">
        <v>150</v>
      </c>
      <c r="C109" s="325" t="s">
        <v>1194</v>
      </c>
      <c r="D109" s="67" t="s">
        <v>153</v>
      </c>
      <c r="E109" s="68" t="s">
        <v>141</v>
      </c>
      <c r="F109" s="69">
        <v>637203219023</v>
      </c>
      <c r="G109" s="24" t="s">
        <v>441</v>
      </c>
      <c r="H109" s="445">
        <v>1598</v>
      </c>
      <c r="I109" s="441">
        <f>H109/1.18</f>
        <v>1354.2372881355932</v>
      </c>
      <c r="J109" s="70">
        <v>880.25423728813564</v>
      </c>
    </row>
    <row r="110" spans="1:10" ht="21.6" thickBot="1" x14ac:dyDescent="0.45">
      <c r="A110" s="494" t="e" vm="29">
        <v>#VALUE!</v>
      </c>
      <c r="B110" s="327" t="s">
        <v>154</v>
      </c>
      <c r="C110" s="327" t="s">
        <v>1194</v>
      </c>
      <c r="D110" s="9" t="s">
        <v>155</v>
      </c>
      <c r="E110" s="10" t="s">
        <v>131</v>
      </c>
      <c r="F110" s="328">
        <v>637203219016</v>
      </c>
      <c r="G110" s="21" t="s">
        <v>441</v>
      </c>
      <c r="H110" s="447">
        <v>2198</v>
      </c>
      <c r="I110" s="441">
        <f>H110/1.18</f>
        <v>1862.7118644067798</v>
      </c>
      <c r="J110" s="22">
        <v>1210.7627118644068</v>
      </c>
    </row>
    <row r="111" spans="1:10" ht="21.6" thickBot="1" x14ac:dyDescent="0.45">
      <c r="A111" s="494"/>
      <c r="B111" s="323" t="s">
        <v>154</v>
      </c>
      <c r="C111" s="323" t="s">
        <v>1194</v>
      </c>
      <c r="D111" s="57" t="s">
        <v>156</v>
      </c>
      <c r="E111" s="57" t="s">
        <v>133</v>
      </c>
      <c r="F111" s="58">
        <v>637203219009</v>
      </c>
      <c r="G111" s="23" t="s">
        <v>441</v>
      </c>
      <c r="H111" s="444">
        <v>2198</v>
      </c>
      <c r="I111" s="441">
        <f>H111/1.18</f>
        <v>1862.7118644067798</v>
      </c>
      <c r="J111" s="33">
        <v>1210.7627118644068</v>
      </c>
    </row>
    <row r="112" spans="1:10" ht="21.6" thickBot="1" x14ac:dyDescent="0.45">
      <c r="A112" s="494"/>
      <c r="B112" s="350" t="s">
        <v>154</v>
      </c>
      <c r="C112" s="350" t="s">
        <v>1194</v>
      </c>
      <c r="D112" s="59" t="s">
        <v>157</v>
      </c>
      <c r="E112" s="60" t="s">
        <v>141</v>
      </c>
      <c r="F112" s="331">
        <v>637203218996</v>
      </c>
      <c r="G112" s="61" t="s">
        <v>441</v>
      </c>
      <c r="H112" s="460">
        <v>2198</v>
      </c>
      <c r="I112" s="441">
        <f>H112/1.18</f>
        <v>1862.7118644067798</v>
      </c>
      <c r="J112" s="62">
        <v>1210.7627118644068</v>
      </c>
    </row>
    <row r="113" spans="1:10" ht="21.6" thickBot="1" x14ac:dyDescent="0.45">
      <c r="A113" s="494" t="e" vm="30">
        <v>#VALUE!</v>
      </c>
      <c r="B113" s="365" t="s">
        <v>158</v>
      </c>
      <c r="C113" s="365" t="s">
        <v>1194</v>
      </c>
      <c r="D113" s="63" t="s">
        <v>159</v>
      </c>
      <c r="E113" s="64" t="s">
        <v>131</v>
      </c>
      <c r="F113" s="65">
        <v>637203218989</v>
      </c>
      <c r="G113" s="44" t="s">
        <v>441</v>
      </c>
      <c r="H113" s="451">
        <v>698</v>
      </c>
      <c r="I113" s="441">
        <f>H113/1.18</f>
        <v>591.52542372881362</v>
      </c>
      <c r="J113" s="66">
        <v>384.49152542372883</v>
      </c>
    </row>
    <row r="114" spans="1:10" ht="21.6" thickBot="1" x14ac:dyDescent="0.45">
      <c r="A114" s="494"/>
      <c r="B114" s="321" t="s">
        <v>160</v>
      </c>
      <c r="C114" s="321" t="s">
        <v>1194</v>
      </c>
      <c r="D114" s="53" t="s">
        <v>161</v>
      </c>
      <c r="E114" s="54" t="s">
        <v>133</v>
      </c>
      <c r="F114" s="322">
        <v>637203218972</v>
      </c>
      <c r="G114" s="55" t="s">
        <v>441</v>
      </c>
      <c r="H114" s="443">
        <v>698</v>
      </c>
      <c r="I114" s="441">
        <f>H114/1.18</f>
        <v>591.52542372881362</v>
      </c>
      <c r="J114" s="56">
        <v>384.49152542372883</v>
      </c>
    </row>
    <row r="115" spans="1:10" ht="21.6" thickBot="1" x14ac:dyDescent="0.45">
      <c r="A115" s="494"/>
      <c r="B115" s="341" t="s">
        <v>160</v>
      </c>
      <c r="C115" s="341" t="s">
        <v>1194</v>
      </c>
      <c r="D115" s="358" t="s">
        <v>162</v>
      </c>
      <c r="E115" s="71" t="s">
        <v>141</v>
      </c>
      <c r="F115" s="366">
        <v>637203218965</v>
      </c>
      <c r="G115" s="72" t="s">
        <v>441</v>
      </c>
      <c r="H115" s="456">
        <v>698</v>
      </c>
      <c r="I115" s="441">
        <f>H115/1.18</f>
        <v>591.52542372881362</v>
      </c>
      <c r="J115" s="73">
        <v>384.49152542372883</v>
      </c>
    </row>
    <row r="116" spans="1:10" ht="21.6" thickBot="1" x14ac:dyDescent="0.45">
      <c r="A116" s="494" t="e" vm="31">
        <v>#VALUE!</v>
      </c>
      <c r="B116" s="327" t="s">
        <v>163</v>
      </c>
      <c r="C116" s="327" t="s">
        <v>1194</v>
      </c>
      <c r="D116" s="9" t="s">
        <v>164</v>
      </c>
      <c r="E116" s="10" t="s">
        <v>131</v>
      </c>
      <c r="F116" s="328">
        <v>637203219177</v>
      </c>
      <c r="G116" s="21" t="s">
        <v>13</v>
      </c>
      <c r="H116" s="447">
        <v>399</v>
      </c>
      <c r="I116" s="441">
        <f>H116/1.18</f>
        <v>338.13559322033899</v>
      </c>
      <c r="J116" s="22">
        <v>219.78813559322037</v>
      </c>
    </row>
    <row r="117" spans="1:10" ht="21.6" thickBot="1" x14ac:dyDescent="0.45">
      <c r="A117" s="494"/>
      <c r="B117" s="338" t="s">
        <v>165</v>
      </c>
      <c r="C117" s="338" t="s">
        <v>1194</v>
      </c>
      <c r="D117" s="349" t="s">
        <v>166</v>
      </c>
      <c r="E117" s="74" t="s">
        <v>133</v>
      </c>
      <c r="F117" s="339">
        <v>637203219184</v>
      </c>
      <c r="G117" s="30" t="s">
        <v>13</v>
      </c>
      <c r="H117" s="455">
        <v>399</v>
      </c>
      <c r="I117" s="441">
        <f>H117/1.18</f>
        <v>338.13559322033899</v>
      </c>
      <c r="J117" s="28">
        <v>219.78813559322037</v>
      </c>
    </row>
    <row r="118" spans="1:10" ht="21.6" thickBot="1" x14ac:dyDescent="0.45">
      <c r="A118" s="494"/>
      <c r="B118" s="350" t="s">
        <v>163</v>
      </c>
      <c r="C118" s="350" t="s">
        <v>1194</v>
      </c>
      <c r="D118" s="59" t="s">
        <v>167</v>
      </c>
      <c r="E118" s="60" t="s">
        <v>141</v>
      </c>
      <c r="F118" s="367">
        <v>637203219191</v>
      </c>
      <c r="G118" s="61" t="s">
        <v>13</v>
      </c>
      <c r="H118" s="460">
        <v>399</v>
      </c>
      <c r="I118" s="441">
        <f>H118/1.18</f>
        <v>338.13559322033899</v>
      </c>
      <c r="J118" s="62">
        <v>219.78813559322037</v>
      </c>
    </row>
    <row r="119" spans="1:10" ht="21.6" thickBot="1" x14ac:dyDescent="0.45">
      <c r="A119" s="173"/>
      <c r="B119" s="357" t="s">
        <v>427</v>
      </c>
      <c r="C119" s="357"/>
      <c r="D119" s="100"/>
      <c r="E119" s="100"/>
      <c r="F119" s="100"/>
      <c r="G119" s="100"/>
      <c r="H119" s="440"/>
      <c r="I119" s="441"/>
      <c r="J119" s="101"/>
    </row>
    <row r="120" spans="1:10" ht="21.6" thickBot="1" x14ac:dyDescent="0.45">
      <c r="A120" s="494" t="e" vm="32">
        <v>#VALUE!</v>
      </c>
      <c r="B120" s="327" t="s">
        <v>181</v>
      </c>
      <c r="C120" s="327" t="s">
        <v>1194</v>
      </c>
      <c r="D120" s="9" t="s">
        <v>182</v>
      </c>
      <c r="E120" s="10" t="s">
        <v>121</v>
      </c>
      <c r="F120" s="328" t="s">
        <v>183</v>
      </c>
      <c r="G120" s="21" t="s">
        <v>441</v>
      </c>
      <c r="H120" s="447">
        <v>479</v>
      </c>
      <c r="I120" s="441">
        <f>H120/1.18</f>
        <v>405.93220338983053</v>
      </c>
      <c r="J120" s="22">
        <v>263.85593220338984</v>
      </c>
    </row>
    <row r="121" spans="1:10" ht="21.6" thickBot="1" x14ac:dyDescent="0.45">
      <c r="A121" s="494"/>
      <c r="B121" s="329" t="s">
        <v>185</v>
      </c>
      <c r="C121" s="329" t="s">
        <v>1194</v>
      </c>
      <c r="D121" s="5" t="s">
        <v>186</v>
      </c>
      <c r="E121" s="6" t="s">
        <v>121</v>
      </c>
      <c r="F121" s="322" t="s">
        <v>187</v>
      </c>
      <c r="G121" s="7" t="s">
        <v>13</v>
      </c>
      <c r="H121" s="449">
        <v>249</v>
      </c>
      <c r="I121" s="441">
        <f>H121/1.18</f>
        <v>211.0169491525424</v>
      </c>
      <c r="J121" s="8">
        <v>137.16101694915255</v>
      </c>
    </row>
    <row r="122" spans="1:10" ht="21.6" thickBot="1" x14ac:dyDescent="0.45">
      <c r="A122" s="494"/>
      <c r="B122" s="353" t="s">
        <v>185</v>
      </c>
      <c r="C122" s="353" t="s">
        <v>1194</v>
      </c>
      <c r="D122" s="67" t="s">
        <v>188</v>
      </c>
      <c r="E122" s="68" t="s">
        <v>45</v>
      </c>
      <c r="F122" s="115">
        <v>637203210334</v>
      </c>
      <c r="G122" s="24" t="s">
        <v>13</v>
      </c>
      <c r="H122" s="464">
        <v>249</v>
      </c>
      <c r="I122" s="441">
        <f>H122/1.18</f>
        <v>211.0169491525424</v>
      </c>
      <c r="J122" s="38">
        <v>137.16101694915255</v>
      </c>
    </row>
    <row r="123" spans="1:10" ht="18" customHeight="1" thickBot="1" x14ac:dyDescent="0.45">
      <c r="A123" s="494" t="e" vm="33">
        <v>#VALUE!</v>
      </c>
      <c r="B123" s="327" t="s">
        <v>189</v>
      </c>
      <c r="C123" s="327" t="s">
        <v>1194</v>
      </c>
      <c r="D123" s="9" t="s">
        <v>190</v>
      </c>
      <c r="E123" s="10" t="s">
        <v>191</v>
      </c>
      <c r="F123" s="328" t="s">
        <v>192</v>
      </c>
      <c r="G123" s="21" t="s">
        <v>441</v>
      </c>
      <c r="H123" s="447">
        <v>629</v>
      </c>
      <c r="I123" s="441">
        <f>H123/1.18</f>
        <v>533.05084745762713</v>
      </c>
      <c r="J123" s="22">
        <v>346.48305084745766</v>
      </c>
    </row>
    <row r="124" spans="1:10" ht="21.6" thickBot="1" x14ac:dyDescent="0.45">
      <c r="A124" s="494"/>
      <c r="B124" s="329" t="s">
        <v>194</v>
      </c>
      <c r="C124" s="329" t="s">
        <v>1194</v>
      </c>
      <c r="D124" s="5" t="s">
        <v>195</v>
      </c>
      <c r="E124" s="6" t="s">
        <v>121</v>
      </c>
      <c r="F124" s="322" t="s">
        <v>196</v>
      </c>
      <c r="G124" s="7" t="s">
        <v>13</v>
      </c>
      <c r="H124" s="449">
        <v>339</v>
      </c>
      <c r="I124" s="441">
        <f>H124/1.18</f>
        <v>287.28813559322037</v>
      </c>
      <c r="J124" s="8">
        <v>186.73728813559322</v>
      </c>
    </row>
    <row r="125" spans="1:10" ht="21.6" thickBot="1" x14ac:dyDescent="0.45">
      <c r="A125" s="494"/>
      <c r="B125" s="353" t="s">
        <v>194</v>
      </c>
      <c r="C125" s="353" t="s">
        <v>1194</v>
      </c>
      <c r="D125" s="67" t="s">
        <v>197</v>
      </c>
      <c r="E125" s="68" t="s">
        <v>45</v>
      </c>
      <c r="F125" s="115">
        <v>637203210358</v>
      </c>
      <c r="G125" s="24" t="s">
        <v>13</v>
      </c>
      <c r="H125" s="464">
        <v>339</v>
      </c>
      <c r="I125" s="441">
        <f>H125/1.18</f>
        <v>287.28813559322037</v>
      </c>
      <c r="J125" s="38">
        <v>186.73728813559322</v>
      </c>
    </row>
    <row r="126" spans="1:10" ht="21.6" thickBot="1" x14ac:dyDescent="0.45">
      <c r="A126" s="494" t="e" vm="34">
        <v>#VALUE!</v>
      </c>
      <c r="B126" s="327" t="s">
        <v>198</v>
      </c>
      <c r="C126" s="327" t="s">
        <v>1194</v>
      </c>
      <c r="D126" s="9" t="s">
        <v>199</v>
      </c>
      <c r="E126" s="10" t="s">
        <v>121</v>
      </c>
      <c r="F126" s="328" t="s">
        <v>200</v>
      </c>
      <c r="G126" s="21" t="s">
        <v>13</v>
      </c>
      <c r="H126" s="447">
        <v>789</v>
      </c>
      <c r="I126" s="441">
        <f>H126/1.18</f>
        <v>668.64406779661022</v>
      </c>
      <c r="J126" s="22">
        <v>434.61864406779665</v>
      </c>
    </row>
    <row r="127" spans="1:10" ht="21.6" thickBot="1" x14ac:dyDescent="0.45">
      <c r="A127" s="494"/>
      <c r="B127" s="353" t="s">
        <v>198</v>
      </c>
      <c r="C127" s="353" t="s">
        <v>1194</v>
      </c>
      <c r="D127" s="67" t="s">
        <v>201</v>
      </c>
      <c r="E127" s="68" t="s">
        <v>45</v>
      </c>
      <c r="F127" s="115">
        <v>637203210075</v>
      </c>
      <c r="G127" s="24" t="s">
        <v>13</v>
      </c>
      <c r="H127" s="464">
        <v>789</v>
      </c>
      <c r="I127" s="441">
        <f>H127/1.18</f>
        <v>668.64406779661022</v>
      </c>
      <c r="J127" s="38">
        <v>434.61864406779665</v>
      </c>
    </row>
    <row r="128" spans="1:10" ht="21.6" thickBot="1" x14ac:dyDescent="0.45">
      <c r="A128" s="494" t="e" vm="35">
        <v>#VALUE!</v>
      </c>
      <c r="B128" s="327" t="s">
        <v>202</v>
      </c>
      <c r="C128" s="327" t="s">
        <v>1194</v>
      </c>
      <c r="D128" s="9" t="s">
        <v>203</v>
      </c>
      <c r="E128" s="10" t="s">
        <v>121</v>
      </c>
      <c r="F128" s="328" t="s">
        <v>204</v>
      </c>
      <c r="G128" s="21" t="s">
        <v>441</v>
      </c>
      <c r="H128" s="447">
        <v>379</v>
      </c>
      <c r="I128" s="441">
        <f>H128/1.18</f>
        <v>321.18644067796612</v>
      </c>
      <c r="J128" s="22">
        <v>208.77118644067798</v>
      </c>
    </row>
    <row r="129" spans="1:10" ht="21.6" thickBot="1" x14ac:dyDescent="0.45">
      <c r="A129" s="494"/>
      <c r="B129" s="353" t="s">
        <v>202</v>
      </c>
      <c r="C129" s="368" t="s">
        <v>1194</v>
      </c>
      <c r="D129" s="169" t="s">
        <v>205</v>
      </c>
      <c r="E129" s="170" t="s">
        <v>45</v>
      </c>
      <c r="F129" s="85">
        <v>637203211003</v>
      </c>
      <c r="G129" s="86" t="s">
        <v>441</v>
      </c>
      <c r="H129" s="470">
        <v>379</v>
      </c>
      <c r="I129" s="441">
        <f>H129/1.18</f>
        <v>321.18644067796612</v>
      </c>
      <c r="J129" s="87">
        <v>208.77118644067798</v>
      </c>
    </row>
    <row r="130" spans="1:10" ht="21.6" thickBot="1" x14ac:dyDescent="0.45">
      <c r="A130" s="173"/>
      <c r="B130" s="369" t="s">
        <v>430</v>
      </c>
      <c r="C130" s="370"/>
      <c r="D130" s="370"/>
      <c r="E130" s="370"/>
      <c r="F130" s="370"/>
      <c r="G130" s="370"/>
      <c r="H130" s="471"/>
      <c r="I130" s="441"/>
      <c r="J130" s="370"/>
    </row>
    <row r="131" spans="1:10" ht="21.6" thickBot="1" x14ac:dyDescent="0.45">
      <c r="A131" s="173"/>
      <c r="B131" s="371" t="s">
        <v>432</v>
      </c>
      <c r="C131" s="372"/>
      <c r="D131" s="373"/>
      <c r="E131" s="374"/>
      <c r="F131" s="374"/>
      <c r="G131" s="374"/>
      <c r="H131" s="472"/>
      <c r="I131" s="441"/>
      <c r="J131" s="374"/>
    </row>
    <row r="132" spans="1:10" ht="21.6" thickBot="1" x14ac:dyDescent="0.45">
      <c r="A132" s="494" t="e" vm="36">
        <v>#VALUE!</v>
      </c>
      <c r="B132" s="375" t="s">
        <v>71</v>
      </c>
      <c r="C132" s="375" t="s">
        <v>1195</v>
      </c>
      <c r="D132" s="5" t="s">
        <v>72</v>
      </c>
      <c r="E132" s="6" t="s">
        <v>20</v>
      </c>
      <c r="F132" s="322">
        <v>637203048166</v>
      </c>
      <c r="G132" s="7" t="s">
        <v>441</v>
      </c>
      <c r="H132" s="449">
        <v>5499</v>
      </c>
      <c r="I132" s="441">
        <f>H132/1.18</f>
        <v>4660.1694915254238</v>
      </c>
      <c r="J132" s="8">
        <v>3262.1186440677966</v>
      </c>
    </row>
    <row r="133" spans="1:10" ht="21.6" thickBot="1" x14ac:dyDescent="0.45">
      <c r="A133" s="494"/>
      <c r="B133" s="376" t="s">
        <v>1203</v>
      </c>
      <c r="C133" s="376" t="s">
        <v>1195</v>
      </c>
      <c r="D133" s="75" t="s">
        <v>73</v>
      </c>
      <c r="E133" s="32" t="s">
        <v>74</v>
      </c>
      <c r="F133" s="88">
        <v>637203048159</v>
      </c>
      <c r="G133" s="30" t="s">
        <v>441</v>
      </c>
      <c r="H133" s="444">
        <v>5499</v>
      </c>
      <c r="I133" s="441">
        <f>H133/1.18</f>
        <v>4660.1694915254238</v>
      </c>
      <c r="J133" s="33">
        <v>3262.1186440677966</v>
      </c>
    </row>
    <row r="134" spans="1:10" ht="21.6" thickBot="1" x14ac:dyDescent="0.45">
      <c r="A134" s="494"/>
      <c r="B134" s="375" t="s">
        <v>1203</v>
      </c>
      <c r="C134" s="375" t="s">
        <v>1195</v>
      </c>
      <c r="D134" s="5" t="s">
        <v>75</v>
      </c>
      <c r="E134" s="6" t="s">
        <v>76</v>
      </c>
      <c r="F134" s="322">
        <v>637203048173</v>
      </c>
      <c r="G134" s="7" t="s">
        <v>441</v>
      </c>
      <c r="H134" s="449">
        <v>5499</v>
      </c>
      <c r="I134" s="441">
        <f>H134/1.18</f>
        <v>4660.1694915254238</v>
      </c>
      <c r="J134" s="8">
        <v>3262.1186440677966</v>
      </c>
    </row>
    <row r="135" spans="1:10" ht="21.6" thickBot="1" x14ac:dyDescent="0.45">
      <c r="A135" s="494"/>
      <c r="B135" s="343" t="s">
        <v>71</v>
      </c>
      <c r="C135" s="343" t="s">
        <v>1195</v>
      </c>
      <c r="D135" s="81" t="s">
        <v>77</v>
      </c>
      <c r="E135" s="89" t="s">
        <v>17</v>
      </c>
      <c r="F135" s="377">
        <v>637203050121</v>
      </c>
      <c r="G135" s="72" t="s">
        <v>441</v>
      </c>
      <c r="H135" s="473">
        <v>5499</v>
      </c>
      <c r="I135" s="441">
        <f>H135/1.18</f>
        <v>4660.1694915254238</v>
      </c>
      <c r="J135" s="167">
        <v>3262.1186440677966</v>
      </c>
    </row>
    <row r="136" spans="1:10" ht="21.6" thickBot="1" x14ac:dyDescent="0.45">
      <c r="A136" s="173"/>
      <c r="B136" s="373" t="s">
        <v>438</v>
      </c>
      <c r="C136" s="373"/>
      <c r="D136" s="374"/>
      <c r="E136" s="374"/>
      <c r="F136" s="374"/>
      <c r="G136" s="374"/>
      <c r="H136" s="472"/>
      <c r="I136" s="441"/>
      <c r="J136" s="374"/>
    </row>
    <row r="137" spans="1:10" ht="21.6" thickBot="1" x14ac:dyDescent="0.45">
      <c r="A137" s="494" t="e" vm="37">
        <v>#VALUE!</v>
      </c>
      <c r="B137" s="329" t="s">
        <v>63</v>
      </c>
      <c r="C137" s="329" t="s">
        <v>1195</v>
      </c>
      <c r="D137" s="5" t="s">
        <v>64</v>
      </c>
      <c r="E137" s="6" t="s">
        <v>20</v>
      </c>
      <c r="F137" s="322">
        <v>637203046896</v>
      </c>
      <c r="G137" s="7" t="s">
        <v>441</v>
      </c>
      <c r="H137" s="449">
        <v>2499</v>
      </c>
      <c r="I137" s="441">
        <f>H137/1.18</f>
        <v>2117.7966101694915</v>
      </c>
      <c r="J137" s="8">
        <v>1482.457627118644</v>
      </c>
    </row>
    <row r="138" spans="1:10" ht="21.6" thickBot="1" x14ac:dyDescent="0.45">
      <c r="A138" s="494"/>
      <c r="B138" s="338" t="s">
        <v>63</v>
      </c>
      <c r="C138" s="338" t="s">
        <v>1195</v>
      </c>
      <c r="D138" s="26" t="s">
        <v>65</v>
      </c>
      <c r="E138" s="12" t="s">
        <v>17</v>
      </c>
      <c r="F138" s="29">
        <v>637203046933</v>
      </c>
      <c r="G138" s="30" t="s">
        <v>441</v>
      </c>
      <c r="H138" s="474">
        <v>2499</v>
      </c>
      <c r="I138" s="441">
        <f>H138/1.18</f>
        <v>2117.7966101694915</v>
      </c>
      <c r="J138" s="31">
        <v>1482.457627118644</v>
      </c>
    </row>
    <row r="139" spans="1:10" ht="21.6" thickBot="1" x14ac:dyDescent="0.45">
      <c r="A139" s="494"/>
      <c r="B139" s="329" t="s">
        <v>66</v>
      </c>
      <c r="C139" s="329" t="s">
        <v>1195</v>
      </c>
      <c r="D139" s="5" t="s">
        <v>67</v>
      </c>
      <c r="E139" s="6" t="s">
        <v>68</v>
      </c>
      <c r="F139" s="322">
        <v>637203046902</v>
      </c>
      <c r="G139" s="7" t="s">
        <v>441</v>
      </c>
      <c r="H139" s="449">
        <v>2499</v>
      </c>
      <c r="I139" s="441">
        <f>H139/1.18</f>
        <v>2117.7966101694915</v>
      </c>
      <c r="J139" s="8">
        <v>1482.457627118644</v>
      </c>
    </row>
    <row r="140" spans="1:10" ht="21.6" thickBot="1" x14ac:dyDescent="0.45">
      <c r="A140" s="494"/>
      <c r="B140" s="378" t="s">
        <v>63</v>
      </c>
      <c r="C140" s="378" t="s">
        <v>1195</v>
      </c>
      <c r="D140" s="162" t="s">
        <v>69</v>
      </c>
      <c r="E140" s="163" t="s">
        <v>70</v>
      </c>
      <c r="F140" s="164">
        <v>637203046919</v>
      </c>
      <c r="G140" s="165" t="s">
        <v>441</v>
      </c>
      <c r="H140" s="475">
        <v>2499</v>
      </c>
      <c r="I140" s="441">
        <f>H140/1.18</f>
        <v>2117.7966101694915</v>
      </c>
      <c r="J140" s="166">
        <v>1482.457627118644</v>
      </c>
    </row>
    <row r="141" spans="1:10" ht="21.6" thickBot="1" x14ac:dyDescent="0.45">
      <c r="A141" s="173"/>
      <c r="B141" s="379" t="s">
        <v>439</v>
      </c>
      <c r="C141" s="379"/>
      <c r="D141" s="116"/>
      <c r="E141" s="117"/>
      <c r="F141" s="118"/>
      <c r="G141" s="119"/>
      <c r="H141" s="476"/>
      <c r="I141" s="441"/>
      <c r="J141" s="120"/>
    </row>
    <row r="142" spans="1:10" ht="21.6" thickBot="1" x14ac:dyDescent="0.45">
      <c r="A142" s="493" t="e" vm="38">
        <v>#VALUE!</v>
      </c>
      <c r="B142" s="327" t="s">
        <v>15</v>
      </c>
      <c r="C142" s="327" t="s">
        <v>1195</v>
      </c>
      <c r="D142" s="9" t="s">
        <v>16</v>
      </c>
      <c r="E142" s="10" t="s">
        <v>17</v>
      </c>
      <c r="F142" s="328">
        <v>637203047756</v>
      </c>
      <c r="G142" s="11" t="s">
        <v>441</v>
      </c>
      <c r="H142" s="447">
        <v>1399</v>
      </c>
      <c r="I142" s="441">
        <f>H142/1.18</f>
        <v>1185.5932203389832</v>
      </c>
      <c r="J142" s="22">
        <v>829.9152542372882</v>
      </c>
    </row>
    <row r="143" spans="1:10" ht="21.6" thickBot="1" x14ac:dyDescent="0.45">
      <c r="A143" s="493"/>
      <c r="B143" s="338" t="s">
        <v>15</v>
      </c>
      <c r="C143" s="338" t="s">
        <v>1195</v>
      </c>
      <c r="D143" s="349" t="s">
        <v>19</v>
      </c>
      <c r="E143" s="12" t="s">
        <v>20</v>
      </c>
      <c r="F143" s="324">
        <v>637203047763</v>
      </c>
      <c r="G143" s="13" t="s">
        <v>441</v>
      </c>
      <c r="H143" s="463">
        <v>1399</v>
      </c>
      <c r="I143" s="441">
        <f>H143/1.18</f>
        <v>1185.5932203389832</v>
      </c>
      <c r="J143" s="36">
        <v>829.9152542372882</v>
      </c>
    </row>
    <row r="144" spans="1:10" ht="21.6" thickBot="1" x14ac:dyDescent="0.45">
      <c r="A144" s="493"/>
      <c r="B144" s="329" t="s">
        <v>15</v>
      </c>
      <c r="C144" s="329" t="s">
        <v>1195</v>
      </c>
      <c r="D144" s="5" t="s">
        <v>21</v>
      </c>
      <c r="E144" s="6" t="s">
        <v>22</v>
      </c>
      <c r="F144" s="322">
        <v>637203047732</v>
      </c>
      <c r="G144" s="14" t="s">
        <v>441</v>
      </c>
      <c r="H144" s="477">
        <v>1399</v>
      </c>
      <c r="I144" s="441">
        <f>H144/1.18</f>
        <v>1185.5932203389832</v>
      </c>
      <c r="J144" s="47">
        <v>829.9152542372882</v>
      </c>
    </row>
    <row r="145" spans="1:10" ht="21.6" thickBot="1" x14ac:dyDescent="0.45">
      <c r="A145" s="493"/>
      <c r="B145" s="338" t="s">
        <v>15</v>
      </c>
      <c r="C145" s="338" t="s">
        <v>1195</v>
      </c>
      <c r="D145" s="349" t="s">
        <v>23</v>
      </c>
      <c r="E145" s="12" t="s">
        <v>24</v>
      </c>
      <c r="F145" s="324">
        <v>637203047749</v>
      </c>
      <c r="G145" s="13" t="s">
        <v>441</v>
      </c>
      <c r="H145" s="463">
        <v>1399</v>
      </c>
      <c r="I145" s="441">
        <f>H145/1.18</f>
        <v>1185.5932203389832</v>
      </c>
      <c r="J145" s="36">
        <v>829.9152542372882</v>
      </c>
    </row>
    <row r="146" spans="1:10" ht="21.6" thickBot="1" x14ac:dyDescent="0.45">
      <c r="A146" s="493"/>
      <c r="B146" s="380" t="s">
        <v>15</v>
      </c>
      <c r="C146" s="380" t="s">
        <v>1195</v>
      </c>
      <c r="D146" s="15" t="s">
        <v>25</v>
      </c>
      <c r="E146" s="16" t="s">
        <v>26</v>
      </c>
      <c r="F146" s="381">
        <v>637203047770</v>
      </c>
      <c r="G146" s="17" t="s">
        <v>441</v>
      </c>
      <c r="H146" s="449">
        <v>1399</v>
      </c>
      <c r="I146" s="441">
        <f>H146/1.18</f>
        <v>1185.5932203389832</v>
      </c>
      <c r="J146" s="8">
        <v>829.9152542372882</v>
      </c>
    </row>
    <row r="147" spans="1:10" ht="21.6" thickBot="1" x14ac:dyDescent="0.45">
      <c r="A147" s="493"/>
      <c r="B147" s="382" t="s">
        <v>15</v>
      </c>
      <c r="C147" s="382" t="s">
        <v>1195</v>
      </c>
      <c r="D147" s="18" t="s">
        <v>27</v>
      </c>
      <c r="E147" s="19" t="s">
        <v>28</v>
      </c>
      <c r="F147" s="383">
        <v>637203047787</v>
      </c>
      <c r="G147" s="20" t="s">
        <v>441</v>
      </c>
      <c r="H147" s="464">
        <v>1399</v>
      </c>
      <c r="I147" s="441">
        <f>H147/1.18</f>
        <v>1185.5932203389832</v>
      </c>
      <c r="J147" s="38">
        <v>829.9152542372882</v>
      </c>
    </row>
    <row r="148" spans="1:10" ht="21.6" thickBot="1" x14ac:dyDescent="0.45">
      <c r="A148" s="494" t="e" vm="39">
        <v>#VALUE!</v>
      </c>
      <c r="B148" s="327" t="s">
        <v>1204</v>
      </c>
      <c r="C148" s="327" t="s">
        <v>1194</v>
      </c>
      <c r="D148" s="9" t="s">
        <v>29</v>
      </c>
      <c r="E148" s="10" t="s">
        <v>30</v>
      </c>
      <c r="F148" s="328">
        <v>637203050473</v>
      </c>
      <c r="G148" s="11" t="s">
        <v>441</v>
      </c>
      <c r="H148" s="466">
        <v>999</v>
      </c>
      <c r="I148" s="441">
        <f>H148/1.18</f>
        <v>846.61016949152543</v>
      </c>
      <c r="J148" s="106">
        <v>592.62711864406776</v>
      </c>
    </row>
    <row r="149" spans="1:10" ht="21.6" thickBot="1" x14ac:dyDescent="0.45">
      <c r="A149" s="494"/>
      <c r="B149" s="338" t="s">
        <v>31</v>
      </c>
      <c r="C149" s="338" t="s">
        <v>1194</v>
      </c>
      <c r="D149" s="349" t="s">
        <v>32</v>
      </c>
      <c r="E149" s="12" t="s">
        <v>33</v>
      </c>
      <c r="F149" s="324">
        <v>637203050541</v>
      </c>
      <c r="G149" s="13" t="s">
        <v>441</v>
      </c>
      <c r="H149" s="463">
        <v>999</v>
      </c>
      <c r="I149" s="441">
        <f>H149/1.18</f>
        <v>846.61016949152543</v>
      </c>
      <c r="J149" s="36">
        <v>592.62711864406776</v>
      </c>
    </row>
    <row r="150" spans="1:10" ht="21.6" thickBot="1" x14ac:dyDescent="0.45">
      <c r="A150" s="494"/>
      <c r="B150" s="330" t="s">
        <v>31</v>
      </c>
      <c r="C150" s="330" t="s">
        <v>1194</v>
      </c>
      <c r="D150" s="39" t="s">
        <v>34</v>
      </c>
      <c r="E150" s="40" t="s">
        <v>35</v>
      </c>
      <c r="F150" s="331">
        <v>637203050619</v>
      </c>
      <c r="G150" s="121" t="s">
        <v>441</v>
      </c>
      <c r="H150" s="450">
        <v>999</v>
      </c>
      <c r="I150" s="441">
        <f>H150/1.18</f>
        <v>846.61016949152543</v>
      </c>
      <c r="J150" s="42">
        <v>592.62711864406776</v>
      </c>
    </row>
    <row r="151" spans="1:10" ht="21.6" thickBot="1" x14ac:dyDescent="0.45">
      <c r="A151" s="173"/>
      <c r="B151" s="373" t="s">
        <v>36</v>
      </c>
      <c r="C151" s="373"/>
      <c r="D151" s="374"/>
      <c r="E151" s="374"/>
      <c r="F151" s="374"/>
      <c r="G151" s="374"/>
      <c r="H151" s="472"/>
      <c r="I151" s="441"/>
      <c r="J151" s="374"/>
    </row>
    <row r="152" spans="1:10" ht="21.6" thickBot="1" x14ac:dyDescent="0.45">
      <c r="A152" s="494" t="e" vm="40">
        <v>#VALUE!</v>
      </c>
      <c r="B152" s="327" t="s">
        <v>37</v>
      </c>
      <c r="C152" s="327" t="s">
        <v>1194</v>
      </c>
      <c r="D152" s="9" t="s">
        <v>38</v>
      </c>
      <c r="E152" s="10" t="s">
        <v>39</v>
      </c>
      <c r="F152" s="328">
        <v>637203048968</v>
      </c>
      <c r="G152" s="21" t="s">
        <v>441</v>
      </c>
      <c r="H152" s="447">
        <v>349</v>
      </c>
      <c r="I152" s="441">
        <f>H152/1.18</f>
        <v>295.76271186440681</v>
      </c>
      <c r="J152" s="22">
        <v>207.03389830508473</v>
      </c>
    </row>
    <row r="153" spans="1:10" ht="21.6" thickBot="1" x14ac:dyDescent="0.45">
      <c r="A153" s="494"/>
      <c r="B153" s="384" t="s">
        <v>37</v>
      </c>
      <c r="C153" s="384" t="s">
        <v>1194</v>
      </c>
      <c r="D153" s="385" t="s">
        <v>40</v>
      </c>
      <c r="E153" s="385" t="s">
        <v>41</v>
      </c>
      <c r="F153" s="324">
        <v>637203048975</v>
      </c>
      <c r="G153" s="23" t="s">
        <v>441</v>
      </c>
      <c r="H153" s="478">
        <v>349</v>
      </c>
      <c r="I153" s="441">
        <f>H153/1.18</f>
        <v>295.76271186440681</v>
      </c>
      <c r="J153" s="386">
        <v>207.03389830508473</v>
      </c>
    </row>
    <row r="154" spans="1:10" ht="21.6" thickBot="1" x14ac:dyDescent="0.45">
      <c r="A154" s="494"/>
      <c r="B154" s="329" t="s">
        <v>37</v>
      </c>
      <c r="C154" s="329" t="s">
        <v>1194</v>
      </c>
      <c r="D154" s="5" t="s">
        <v>42</v>
      </c>
      <c r="E154" s="6" t="s">
        <v>43</v>
      </c>
      <c r="F154" s="322">
        <v>637203048951</v>
      </c>
      <c r="G154" s="7" t="s">
        <v>441</v>
      </c>
      <c r="H154" s="449">
        <v>349</v>
      </c>
      <c r="I154" s="441">
        <f>H154/1.18</f>
        <v>295.76271186440681</v>
      </c>
      <c r="J154" s="8">
        <v>207.03389830508473</v>
      </c>
    </row>
    <row r="155" spans="1:10" ht="21.6" thickBot="1" x14ac:dyDescent="0.45">
      <c r="A155" s="494"/>
      <c r="B155" s="387" t="s">
        <v>37</v>
      </c>
      <c r="C155" s="387" t="s">
        <v>1194</v>
      </c>
      <c r="D155" s="344" t="s">
        <v>44</v>
      </c>
      <c r="E155" s="344" t="s">
        <v>45</v>
      </c>
      <c r="F155" s="326">
        <v>637203048982</v>
      </c>
      <c r="G155" s="24" t="s">
        <v>441</v>
      </c>
      <c r="H155" s="479">
        <v>349</v>
      </c>
      <c r="I155" s="441">
        <f>H155/1.18</f>
        <v>295.76271186440681</v>
      </c>
      <c r="J155" s="388">
        <v>207.03389830508473</v>
      </c>
    </row>
    <row r="156" spans="1:10" ht="21.6" thickBot="1" x14ac:dyDescent="0.45">
      <c r="A156" s="494" t="e" vm="41">
        <v>#VALUE!</v>
      </c>
      <c r="B156" s="327" t="s">
        <v>46</v>
      </c>
      <c r="C156" s="327" t="s">
        <v>1194</v>
      </c>
      <c r="D156" s="9" t="s">
        <v>47</v>
      </c>
      <c r="E156" s="10" t="s">
        <v>48</v>
      </c>
      <c r="F156" s="328">
        <v>637203046070</v>
      </c>
      <c r="G156" s="21" t="s">
        <v>441</v>
      </c>
      <c r="H156" s="447">
        <v>229</v>
      </c>
      <c r="I156" s="441">
        <f>H156/1.18</f>
        <v>194.06779661016949</v>
      </c>
      <c r="J156" s="22">
        <v>135.84745762711864</v>
      </c>
    </row>
    <row r="157" spans="1:10" ht="21.6" thickBot="1" x14ac:dyDescent="0.45">
      <c r="A157" s="494"/>
      <c r="B157" s="387" t="s">
        <v>46</v>
      </c>
      <c r="C157" s="387" t="s">
        <v>1194</v>
      </c>
      <c r="D157" s="389" t="s">
        <v>49</v>
      </c>
      <c r="E157" s="25" t="s">
        <v>50</v>
      </c>
      <c r="F157" s="326">
        <v>637203046063</v>
      </c>
      <c r="G157" s="24" t="s">
        <v>441</v>
      </c>
      <c r="H157" s="479">
        <v>229</v>
      </c>
      <c r="I157" s="441">
        <f>H157/1.18</f>
        <v>194.06779661016949</v>
      </c>
      <c r="J157" s="388">
        <v>135.84745762711864</v>
      </c>
    </row>
    <row r="158" spans="1:10" ht="21.6" thickBot="1" x14ac:dyDescent="0.45">
      <c r="A158" s="494" t="e" vm="42">
        <v>#VALUE!</v>
      </c>
      <c r="B158" s="327" t="s">
        <v>51</v>
      </c>
      <c r="C158" s="327" t="s">
        <v>1194</v>
      </c>
      <c r="D158" s="9" t="s">
        <v>52</v>
      </c>
      <c r="E158" s="10" t="s">
        <v>48</v>
      </c>
      <c r="F158" s="328">
        <v>637203046025</v>
      </c>
      <c r="G158" s="21" t="s">
        <v>441</v>
      </c>
      <c r="H158" s="447">
        <v>159</v>
      </c>
      <c r="I158" s="441">
        <f>H158/1.18</f>
        <v>134.74576271186442</v>
      </c>
      <c r="J158" s="22">
        <v>94.322033898305094</v>
      </c>
    </row>
    <row r="159" spans="1:10" ht="21.6" thickBot="1" x14ac:dyDescent="0.45">
      <c r="A159" s="494"/>
      <c r="B159" s="387" t="s">
        <v>1205</v>
      </c>
      <c r="C159" s="387" t="s">
        <v>1194</v>
      </c>
      <c r="D159" s="389" t="s">
        <v>53</v>
      </c>
      <c r="E159" s="25" t="s">
        <v>50</v>
      </c>
      <c r="F159" s="326">
        <v>637203046032</v>
      </c>
      <c r="G159" s="24" t="s">
        <v>441</v>
      </c>
      <c r="H159" s="479">
        <v>159</v>
      </c>
      <c r="I159" s="441">
        <f>H159/1.18</f>
        <v>134.74576271186442</v>
      </c>
      <c r="J159" s="388">
        <v>94.322033898305094</v>
      </c>
    </row>
    <row r="160" spans="1:10" ht="21.6" thickBot="1" x14ac:dyDescent="0.45">
      <c r="A160" s="174" t="e" vm="43">
        <v>#VALUE!</v>
      </c>
      <c r="B160" s="390" t="s">
        <v>54</v>
      </c>
      <c r="C160" s="390" t="s">
        <v>1194</v>
      </c>
      <c r="D160" s="122" t="s">
        <v>55</v>
      </c>
      <c r="E160" s="123" t="s">
        <v>56</v>
      </c>
      <c r="F160" s="391">
        <v>637203050961</v>
      </c>
      <c r="G160" s="124" t="s">
        <v>13</v>
      </c>
      <c r="H160" s="480">
        <v>59</v>
      </c>
      <c r="I160" s="441">
        <f>H160/1.18</f>
        <v>50</v>
      </c>
      <c r="J160" s="125">
        <v>35</v>
      </c>
    </row>
    <row r="161" spans="1:10" ht="21.6" thickBot="1" x14ac:dyDescent="0.45">
      <c r="A161" s="173"/>
      <c r="B161" s="373" t="s">
        <v>57</v>
      </c>
      <c r="C161" s="373"/>
      <c r="D161" s="374"/>
      <c r="E161" s="374"/>
      <c r="F161" s="374"/>
      <c r="G161" s="374"/>
      <c r="H161" s="472"/>
      <c r="I161" s="441"/>
      <c r="J161" s="374"/>
    </row>
    <row r="162" spans="1:10" ht="21.6" thickBot="1" x14ac:dyDescent="0.45">
      <c r="A162" s="494" t="e" vm="44">
        <v>#VALUE!</v>
      </c>
      <c r="B162" s="329" t="s">
        <v>58</v>
      </c>
      <c r="C162" s="329" t="s">
        <v>1195</v>
      </c>
      <c r="D162" s="5" t="s">
        <v>59</v>
      </c>
      <c r="E162" s="6" t="s">
        <v>60</v>
      </c>
      <c r="F162" s="322">
        <v>637203049095</v>
      </c>
      <c r="G162" s="7" t="s">
        <v>13</v>
      </c>
      <c r="H162" s="449">
        <v>159</v>
      </c>
      <c r="I162" s="441">
        <f>H162/1.18</f>
        <v>134.74576271186442</v>
      </c>
      <c r="J162" s="8">
        <v>87.584745762711876</v>
      </c>
    </row>
    <row r="163" spans="1:10" ht="21.6" thickBot="1" x14ac:dyDescent="0.45">
      <c r="A163" s="494"/>
      <c r="B163" s="392" t="s">
        <v>58</v>
      </c>
      <c r="C163" s="392" t="s">
        <v>1195</v>
      </c>
      <c r="D163" s="26" t="s">
        <v>61</v>
      </c>
      <c r="E163" s="12" t="s">
        <v>62</v>
      </c>
      <c r="F163" s="27">
        <v>637203049101</v>
      </c>
      <c r="G163" s="23" t="s">
        <v>13</v>
      </c>
      <c r="H163" s="455">
        <v>159</v>
      </c>
      <c r="I163" s="441">
        <f>H163/1.18</f>
        <v>134.74576271186442</v>
      </c>
      <c r="J163" s="28">
        <v>87.584745762711876</v>
      </c>
    </row>
    <row r="164" spans="1:10" ht="21.6" thickBot="1" x14ac:dyDescent="0.45">
      <c r="A164" s="173"/>
      <c r="B164" s="393" t="s">
        <v>168</v>
      </c>
      <c r="C164" s="393"/>
      <c r="D164" s="126"/>
      <c r="E164" s="127"/>
      <c r="F164" s="128"/>
      <c r="G164" s="129"/>
      <c r="H164" s="481"/>
      <c r="I164" s="441">
        <f>H164/1.18</f>
        <v>0</v>
      </c>
      <c r="J164" s="130"/>
    </row>
    <row r="165" spans="1:10" ht="21.6" thickBot="1" x14ac:dyDescent="0.45">
      <c r="A165" s="494" t="e" vm="45">
        <v>#VALUE!</v>
      </c>
      <c r="B165" s="332" t="s">
        <v>175</v>
      </c>
      <c r="C165" s="332" t="s">
        <v>1195</v>
      </c>
      <c r="D165" s="77" t="s">
        <v>176</v>
      </c>
      <c r="E165" s="78" t="s">
        <v>177</v>
      </c>
      <c r="F165" s="133">
        <v>637203049866</v>
      </c>
      <c r="G165" s="79" t="s">
        <v>441</v>
      </c>
      <c r="H165" s="454">
        <v>749</v>
      </c>
      <c r="I165" s="441">
        <f>H165/1.18</f>
        <v>634.74576271186447</v>
      </c>
      <c r="J165" s="80">
        <v>412.58474576271192</v>
      </c>
    </row>
    <row r="166" spans="1:10" ht="21.6" thickBot="1" x14ac:dyDescent="0.45">
      <c r="A166" s="494"/>
      <c r="B166" s="329" t="s">
        <v>178</v>
      </c>
      <c r="C166" s="329" t="s">
        <v>1195</v>
      </c>
      <c r="D166" s="5" t="s">
        <v>179</v>
      </c>
      <c r="E166" s="6" t="s">
        <v>43</v>
      </c>
      <c r="F166" s="322">
        <v>637203049019</v>
      </c>
      <c r="G166" s="7" t="s">
        <v>441</v>
      </c>
      <c r="H166" s="449">
        <v>749</v>
      </c>
      <c r="I166" s="441">
        <f>H166/1.18</f>
        <v>634.74576271186447</v>
      </c>
      <c r="J166" s="8">
        <v>412.58474576271192</v>
      </c>
    </row>
    <row r="167" spans="1:10" ht="21.6" thickBot="1" x14ac:dyDescent="0.45">
      <c r="A167" s="494"/>
      <c r="B167" s="336" t="s">
        <v>175</v>
      </c>
      <c r="C167" s="336" t="s">
        <v>1195</v>
      </c>
      <c r="D167" s="81" t="s">
        <v>180</v>
      </c>
      <c r="E167" s="71" t="s">
        <v>45</v>
      </c>
      <c r="F167" s="91">
        <v>637203049026</v>
      </c>
      <c r="G167" s="72" t="s">
        <v>441</v>
      </c>
      <c r="H167" s="456">
        <v>749</v>
      </c>
      <c r="I167" s="441">
        <f>H167/1.18</f>
        <v>634.74576271186447</v>
      </c>
      <c r="J167" s="73">
        <v>412.58474576271192</v>
      </c>
    </row>
    <row r="168" spans="1:10" ht="21.6" thickBot="1" x14ac:dyDescent="0.45">
      <c r="A168" s="494" t="e" vm="46">
        <v>#VALUE!</v>
      </c>
      <c r="B168" s="327" t="s">
        <v>169</v>
      </c>
      <c r="C168" s="327" t="s">
        <v>1195</v>
      </c>
      <c r="D168" s="9" t="s">
        <v>170</v>
      </c>
      <c r="E168" s="10" t="s">
        <v>45</v>
      </c>
      <c r="F168" s="328">
        <v>637203046742</v>
      </c>
      <c r="G168" s="21" t="s">
        <v>441</v>
      </c>
      <c r="H168" s="447">
        <v>475</v>
      </c>
      <c r="I168" s="441">
        <f>H168/1.18</f>
        <v>402.54237288135596</v>
      </c>
      <c r="J168" s="22">
        <v>261.65254237288138</v>
      </c>
    </row>
    <row r="169" spans="1:10" ht="21.6" thickBot="1" x14ac:dyDescent="0.45">
      <c r="A169" s="494"/>
      <c r="B169" s="334" t="s">
        <v>169</v>
      </c>
      <c r="C169" s="334" t="s">
        <v>1195</v>
      </c>
      <c r="D169" s="75" t="s">
        <v>171</v>
      </c>
      <c r="E169" s="74" t="s">
        <v>121</v>
      </c>
      <c r="F169" s="29">
        <v>637203046735</v>
      </c>
      <c r="G169" s="30" t="s">
        <v>441</v>
      </c>
      <c r="H169" s="455">
        <v>475</v>
      </c>
      <c r="I169" s="441">
        <f>H169/1.18</f>
        <v>402.54237288135596</v>
      </c>
      <c r="J169" s="28">
        <v>261.65254237288138</v>
      </c>
    </row>
    <row r="170" spans="1:10" ht="21.6" thickBot="1" x14ac:dyDescent="0.45">
      <c r="A170" s="494"/>
      <c r="B170" s="329" t="s">
        <v>169</v>
      </c>
      <c r="C170" s="329" t="s">
        <v>1195</v>
      </c>
      <c r="D170" s="5" t="s">
        <v>172</v>
      </c>
      <c r="E170" s="6" t="s">
        <v>39</v>
      </c>
      <c r="F170" s="322">
        <v>637203046780</v>
      </c>
      <c r="G170" s="7" t="s">
        <v>441</v>
      </c>
      <c r="H170" s="449">
        <v>475</v>
      </c>
      <c r="I170" s="441">
        <f>H170/1.18</f>
        <v>402.54237288135596</v>
      </c>
      <c r="J170" s="8">
        <v>261.65254237288138</v>
      </c>
    </row>
    <row r="171" spans="1:10" ht="21.6" thickBot="1" x14ac:dyDescent="0.45">
      <c r="A171" s="494"/>
      <c r="B171" s="334" t="s">
        <v>169</v>
      </c>
      <c r="C171" s="334" t="s">
        <v>1195</v>
      </c>
      <c r="D171" s="75" t="s">
        <v>173</v>
      </c>
      <c r="E171" s="74" t="s">
        <v>7</v>
      </c>
      <c r="F171" s="29">
        <v>637203046759</v>
      </c>
      <c r="G171" s="30" t="s">
        <v>441</v>
      </c>
      <c r="H171" s="455">
        <v>475</v>
      </c>
      <c r="I171" s="441">
        <f>H171/1.18</f>
        <v>402.54237288135596</v>
      </c>
      <c r="J171" s="28">
        <v>261.65254237288138</v>
      </c>
    </row>
    <row r="172" spans="1:10" ht="21.6" thickBot="1" x14ac:dyDescent="0.45">
      <c r="A172" s="494"/>
      <c r="B172" s="330" t="s">
        <v>169</v>
      </c>
      <c r="C172" s="330" t="s">
        <v>1195</v>
      </c>
      <c r="D172" s="39" t="s">
        <v>174</v>
      </c>
      <c r="E172" s="40" t="s">
        <v>41</v>
      </c>
      <c r="F172" s="331">
        <v>637203046797</v>
      </c>
      <c r="G172" s="41" t="s">
        <v>441</v>
      </c>
      <c r="H172" s="450">
        <v>475</v>
      </c>
      <c r="I172" s="441">
        <f>H172/1.18</f>
        <v>402.54237288135596</v>
      </c>
      <c r="J172" s="42">
        <v>261.65254237288138</v>
      </c>
    </row>
    <row r="173" spans="1:10" ht="21.6" thickBot="1" x14ac:dyDescent="0.45">
      <c r="A173" s="173"/>
      <c r="B173" s="394" t="s">
        <v>206</v>
      </c>
      <c r="C173" s="394"/>
      <c r="D173" s="131"/>
      <c r="E173" s="131"/>
      <c r="F173" s="131"/>
      <c r="G173" s="131"/>
      <c r="H173" s="482"/>
      <c r="I173" s="441"/>
      <c r="J173" s="132"/>
    </row>
    <row r="174" spans="1:10" ht="21.6" thickBot="1" x14ac:dyDescent="0.45">
      <c r="A174" s="494" t="e" vm="47">
        <v>#VALUE!</v>
      </c>
      <c r="B174" s="330" t="s">
        <v>217</v>
      </c>
      <c r="C174" s="330" t="s">
        <v>1194</v>
      </c>
      <c r="D174" s="39" t="s">
        <v>218</v>
      </c>
      <c r="E174" s="40" t="s">
        <v>212</v>
      </c>
      <c r="F174" s="347">
        <v>637203050190</v>
      </c>
      <c r="G174" s="41" t="s">
        <v>13</v>
      </c>
      <c r="H174" s="450">
        <v>1299</v>
      </c>
      <c r="I174" s="441">
        <f>H174/1.18</f>
        <v>1100.8474576271187</v>
      </c>
      <c r="J174" s="42">
        <v>770.59322033898309</v>
      </c>
    </row>
    <row r="175" spans="1:10" ht="17.25" customHeight="1" thickBot="1" x14ac:dyDescent="0.45">
      <c r="A175" s="494"/>
      <c r="B175" s="395" t="s">
        <v>215</v>
      </c>
      <c r="C175" s="395" t="s">
        <v>1194</v>
      </c>
      <c r="D175" s="134" t="s">
        <v>216</v>
      </c>
      <c r="E175" s="135" t="s">
        <v>212</v>
      </c>
      <c r="F175" s="396">
        <v>637203050404</v>
      </c>
      <c r="G175" s="137" t="s">
        <v>13</v>
      </c>
      <c r="H175" s="483">
        <v>899</v>
      </c>
      <c r="I175" s="441">
        <f>H175/1.18</f>
        <v>761.86440677966107</v>
      </c>
      <c r="J175" s="138">
        <v>533.30508474576266</v>
      </c>
    </row>
    <row r="176" spans="1:10" ht="21.6" thickBot="1" x14ac:dyDescent="0.45">
      <c r="A176" s="494"/>
      <c r="B176" s="380" t="s">
        <v>213</v>
      </c>
      <c r="C176" s="380" t="s">
        <v>1194</v>
      </c>
      <c r="D176" s="15" t="s">
        <v>214</v>
      </c>
      <c r="E176" s="16" t="s">
        <v>212</v>
      </c>
      <c r="F176" s="381">
        <v>637203050336</v>
      </c>
      <c r="G176" s="46" t="s">
        <v>13</v>
      </c>
      <c r="H176" s="477">
        <v>799</v>
      </c>
      <c r="I176" s="441">
        <f>H176/1.18</f>
        <v>677.11864406779659</v>
      </c>
      <c r="J176" s="47">
        <v>473.9830508474576</v>
      </c>
    </row>
    <row r="177" spans="1:10" ht="21.6" thickBot="1" x14ac:dyDescent="0.45">
      <c r="A177" s="494"/>
      <c r="B177" s="332" t="s">
        <v>210</v>
      </c>
      <c r="C177" s="332" t="s">
        <v>1194</v>
      </c>
      <c r="D177" s="77" t="s">
        <v>211</v>
      </c>
      <c r="E177" s="78" t="s">
        <v>212</v>
      </c>
      <c r="F177" s="333">
        <v>637203050268</v>
      </c>
      <c r="G177" s="79" t="s">
        <v>13</v>
      </c>
      <c r="H177" s="454">
        <v>649</v>
      </c>
      <c r="I177" s="441">
        <f>H177/1.18</f>
        <v>550</v>
      </c>
      <c r="J177" s="80">
        <v>385</v>
      </c>
    </row>
    <row r="178" spans="1:10" ht="21.6" thickBot="1" x14ac:dyDescent="0.45">
      <c r="A178" s="494" t="e" vm="48">
        <v>#VALUE!</v>
      </c>
      <c r="B178" s="332" t="s">
        <v>225</v>
      </c>
      <c r="C178" s="332" t="s">
        <v>1195</v>
      </c>
      <c r="D178" s="77" t="s">
        <v>226</v>
      </c>
      <c r="E178" s="78" t="s">
        <v>45</v>
      </c>
      <c r="F178" s="333">
        <v>637203050817</v>
      </c>
      <c r="G178" s="79" t="s">
        <v>13</v>
      </c>
      <c r="H178" s="454">
        <v>2399</v>
      </c>
      <c r="I178" s="441">
        <f>H178/1.18</f>
        <v>2033.0508474576272</v>
      </c>
      <c r="J178" s="80">
        <v>1423.1355932203389</v>
      </c>
    </row>
    <row r="179" spans="1:10" ht="21.6" thickBot="1" x14ac:dyDescent="0.45">
      <c r="A179" s="494"/>
      <c r="B179" s="330" t="s">
        <v>225</v>
      </c>
      <c r="C179" s="330" t="s">
        <v>1195</v>
      </c>
      <c r="D179" s="39" t="s">
        <v>227</v>
      </c>
      <c r="E179" s="40" t="s">
        <v>121</v>
      </c>
      <c r="F179" s="331">
        <v>637203050886</v>
      </c>
      <c r="G179" s="41" t="s">
        <v>13</v>
      </c>
      <c r="H179" s="450">
        <v>2399</v>
      </c>
      <c r="I179" s="441">
        <f>H179/1.18</f>
        <v>2033.0508474576272</v>
      </c>
      <c r="J179" s="42">
        <v>1423.1355932203389</v>
      </c>
    </row>
    <row r="180" spans="1:10" ht="21.6" thickBot="1" x14ac:dyDescent="0.45">
      <c r="A180" s="494"/>
      <c r="B180" s="332" t="s">
        <v>219</v>
      </c>
      <c r="C180" s="332" t="s">
        <v>1195</v>
      </c>
      <c r="D180" s="77" t="s">
        <v>220</v>
      </c>
      <c r="E180" s="78" t="s">
        <v>212</v>
      </c>
      <c r="F180" s="333">
        <v>637203218033</v>
      </c>
      <c r="G180" s="79" t="s">
        <v>13</v>
      </c>
      <c r="H180" s="454">
        <v>1699</v>
      </c>
      <c r="I180" s="441">
        <f>H180/1.18</f>
        <v>1439.8305084745764</v>
      </c>
      <c r="J180" s="80">
        <v>1007.8813559322034</v>
      </c>
    </row>
    <row r="181" spans="1:10" ht="21.6" thickBot="1" x14ac:dyDescent="0.45">
      <c r="A181" s="494" t="e" vm="49">
        <v>#VALUE!</v>
      </c>
      <c r="B181" s="329" t="s">
        <v>219</v>
      </c>
      <c r="C181" s="329" t="s">
        <v>1195</v>
      </c>
      <c r="D181" s="5" t="s">
        <v>221</v>
      </c>
      <c r="E181" s="6" t="s">
        <v>45</v>
      </c>
      <c r="F181" s="322">
        <v>637203217838</v>
      </c>
      <c r="G181" s="7" t="s">
        <v>13</v>
      </c>
      <c r="H181" s="449">
        <v>1699</v>
      </c>
      <c r="I181" s="441">
        <f>H181/1.18</f>
        <v>1439.8305084745764</v>
      </c>
      <c r="J181" s="8">
        <v>1007.8813559322034</v>
      </c>
    </row>
    <row r="182" spans="1:10" ht="21.6" thickBot="1" x14ac:dyDescent="0.45">
      <c r="A182" s="494"/>
      <c r="B182" s="336" t="s">
        <v>222</v>
      </c>
      <c r="C182" s="336" t="s">
        <v>1195</v>
      </c>
      <c r="D182" s="81" t="s">
        <v>223</v>
      </c>
      <c r="E182" s="71" t="s">
        <v>224</v>
      </c>
      <c r="F182" s="397">
        <v>637203049118</v>
      </c>
      <c r="G182" s="72" t="s">
        <v>13</v>
      </c>
      <c r="H182" s="456">
        <v>1699</v>
      </c>
      <c r="I182" s="441">
        <f>H182/1.18</f>
        <v>1439.8305084745764</v>
      </c>
      <c r="J182" s="73">
        <v>1007.8813559322034</v>
      </c>
    </row>
    <row r="183" spans="1:10" ht="21.6" thickBot="1" x14ac:dyDescent="0.45">
      <c r="A183" s="173"/>
      <c r="B183" s="398" t="s">
        <v>228</v>
      </c>
      <c r="C183" s="398"/>
      <c r="D183" s="139"/>
      <c r="E183" s="139"/>
      <c r="F183" s="139"/>
      <c r="G183" s="139"/>
      <c r="H183" s="484"/>
      <c r="I183" s="441"/>
      <c r="J183" s="140"/>
    </row>
    <row r="184" spans="1:10" ht="21.6" thickBot="1" x14ac:dyDescent="0.45">
      <c r="A184" s="494" t="e" vm="50">
        <v>#VALUE!</v>
      </c>
      <c r="B184" s="327" t="s">
        <v>229</v>
      </c>
      <c r="C184" s="327" t="s">
        <v>1194</v>
      </c>
      <c r="D184" s="9" t="s">
        <v>230</v>
      </c>
      <c r="E184" s="10" t="s">
        <v>121</v>
      </c>
      <c r="F184" s="328">
        <v>637203046650</v>
      </c>
      <c r="G184" s="21" t="s">
        <v>18</v>
      </c>
      <c r="H184" s="447">
        <v>229</v>
      </c>
      <c r="I184" s="441">
        <f>H184/1.18</f>
        <v>194.06779661016949</v>
      </c>
      <c r="J184" s="22">
        <v>126.14406779661017</v>
      </c>
    </row>
    <row r="185" spans="1:10" ht="21.6" thickBot="1" x14ac:dyDescent="0.45">
      <c r="A185" s="494"/>
      <c r="B185" s="334" t="s">
        <v>231</v>
      </c>
      <c r="C185" s="334" t="s">
        <v>1194</v>
      </c>
      <c r="D185" s="75" t="s">
        <v>232</v>
      </c>
      <c r="E185" s="74" t="s">
        <v>121</v>
      </c>
      <c r="F185" s="29">
        <v>637203046728</v>
      </c>
      <c r="G185" s="30" t="s">
        <v>13</v>
      </c>
      <c r="H185" s="455">
        <v>129</v>
      </c>
      <c r="I185" s="441">
        <f>H185/1.18</f>
        <v>109.32203389830509</v>
      </c>
      <c r="J185" s="28">
        <v>71.059322033898312</v>
      </c>
    </row>
    <row r="186" spans="1:10" ht="21.6" thickBot="1" x14ac:dyDescent="0.45">
      <c r="A186" s="174"/>
      <c r="B186" s="419" t="s">
        <v>437</v>
      </c>
      <c r="C186" s="419"/>
      <c r="D186" s="420"/>
      <c r="E186" s="421"/>
      <c r="F186" s="422"/>
      <c r="G186" s="420"/>
      <c r="H186" s="485"/>
      <c r="I186" s="441"/>
      <c r="J186" s="423"/>
    </row>
    <row r="187" spans="1:10" ht="21.6" thickBot="1" x14ac:dyDescent="0.45">
      <c r="A187" s="494" t="e" vm="51">
        <v>#VALUE!</v>
      </c>
      <c r="B187" s="327" t="s">
        <v>10</v>
      </c>
      <c r="C187" s="327" t="s">
        <v>1194</v>
      </c>
      <c r="D187" s="9" t="s">
        <v>11</v>
      </c>
      <c r="E187" s="10" t="s">
        <v>12</v>
      </c>
      <c r="F187" s="328">
        <v>637203047329</v>
      </c>
      <c r="G187" s="21" t="s">
        <v>13</v>
      </c>
      <c r="H187" s="447">
        <v>399</v>
      </c>
      <c r="I187" s="441">
        <f>H187/1.18</f>
        <v>338.13559322033899</v>
      </c>
      <c r="J187" s="22">
        <v>236.69491525423726</v>
      </c>
    </row>
    <row r="188" spans="1:10" ht="21.6" thickBot="1" x14ac:dyDescent="0.45">
      <c r="A188" s="494"/>
      <c r="B188" s="399" t="s">
        <v>10</v>
      </c>
      <c r="C188" s="399" t="s">
        <v>1194</v>
      </c>
      <c r="D188" s="156" t="s">
        <v>14</v>
      </c>
      <c r="E188" s="157" t="s">
        <v>9</v>
      </c>
      <c r="F188" s="326">
        <v>637203047473</v>
      </c>
      <c r="G188" s="158" t="s">
        <v>13</v>
      </c>
      <c r="H188" s="486">
        <v>399</v>
      </c>
      <c r="I188" s="441">
        <f>H188/1.18</f>
        <v>338.13559322033899</v>
      </c>
      <c r="J188" s="159">
        <v>236.69491525423726</v>
      </c>
    </row>
    <row r="189" spans="1:10" ht="21.6" thickBot="1" x14ac:dyDescent="0.45">
      <c r="A189" s="494" t="e" vm="52">
        <v>#VALUE!</v>
      </c>
      <c r="B189" s="327" t="s">
        <v>5</v>
      </c>
      <c r="C189" s="327" t="s">
        <v>1194</v>
      </c>
      <c r="D189" s="9" t="s">
        <v>6</v>
      </c>
      <c r="E189" s="10" t="s">
        <v>7</v>
      </c>
      <c r="F189" s="328">
        <v>637203047312</v>
      </c>
      <c r="G189" s="21" t="s">
        <v>441</v>
      </c>
      <c r="H189" s="447">
        <v>230</v>
      </c>
      <c r="I189" s="441">
        <f>H189/1.18</f>
        <v>194.91525423728814</v>
      </c>
      <c r="J189" s="22">
        <v>155.93220338983051</v>
      </c>
    </row>
    <row r="190" spans="1:10" ht="21.6" thickBot="1" x14ac:dyDescent="0.45">
      <c r="A190" s="494"/>
      <c r="B190" s="399" t="s">
        <v>5</v>
      </c>
      <c r="C190" s="399" t="s">
        <v>1194</v>
      </c>
      <c r="D190" s="156" t="s">
        <v>8</v>
      </c>
      <c r="E190" s="157" t="s">
        <v>9</v>
      </c>
      <c r="F190" s="400">
        <v>637203047466</v>
      </c>
      <c r="G190" s="158" t="s">
        <v>441</v>
      </c>
      <c r="H190" s="486">
        <v>230</v>
      </c>
      <c r="I190" s="441">
        <f>H190/1.18</f>
        <v>194.91525423728814</v>
      </c>
      <c r="J190" s="159">
        <v>155.93220338983051</v>
      </c>
    </row>
    <row r="191" spans="1:10" ht="21.6" thickBot="1" x14ac:dyDescent="0.45">
      <c r="A191" s="173"/>
      <c r="B191" s="401" t="s">
        <v>233</v>
      </c>
      <c r="C191" s="401"/>
      <c r="D191" s="141"/>
      <c r="E191" s="141"/>
      <c r="F191" s="141"/>
      <c r="G191" s="141"/>
      <c r="H191" s="487"/>
      <c r="I191" s="441"/>
      <c r="J191" s="142"/>
    </row>
    <row r="192" spans="1:10" ht="30.6" thickBot="1" x14ac:dyDescent="0.45">
      <c r="A192" s="173" t="e" vm="53">
        <v>#VALUE!</v>
      </c>
      <c r="B192" s="402" t="s">
        <v>234</v>
      </c>
      <c r="C192" s="402" t="s">
        <v>1196</v>
      </c>
      <c r="D192" s="145" t="s">
        <v>235</v>
      </c>
      <c r="E192" s="146" t="s">
        <v>45</v>
      </c>
      <c r="F192" s="147">
        <v>637203045288</v>
      </c>
      <c r="G192" s="148" t="s">
        <v>13</v>
      </c>
      <c r="H192" s="457">
        <v>546</v>
      </c>
      <c r="I192" s="441">
        <f>H192/1.18</f>
        <v>462.71186440677968</v>
      </c>
      <c r="J192" s="97">
        <v>277.62711864406776</v>
      </c>
    </row>
    <row r="193" spans="1:10" ht="21.6" thickBot="1" x14ac:dyDescent="0.45">
      <c r="A193" s="173"/>
      <c r="B193" s="403" t="s">
        <v>433</v>
      </c>
      <c r="C193" s="403"/>
      <c r="D193" s="143"/>
      <c r="E193" s="143"/>
      <c r="F193" s="143"/>
      <c r="G193" s="143"/>
      <c r="H193" s="488"/>
      <c r="I193" s="441"/>
      <c r="J193" s="144"/>
    </row>
    <row r="194" spans="1:10" ht="21.6" thickBot="1" x14ac:dyDescent="0.45">
      <c r="A194" s="173"/>
      <c r="B194" s="404" t="s">
        <v>434</v>
      </c>
      <c r="C194" s="404"/>
      <c r="D194" s="149"/>
      <c r="E194" s="149"/>
      <c r="F194" s="149"/>
      <c r="G194" s="149"/>
      <c r="H194" s="489"/>
      <c r="I194" s="441"/>
      <c r="J194" s="150"/>
    </row>
    <row r="195" spans="1:10" ht="21.6" thickBot="1" x14ac:dyDescent="0.45">
      <c r="A195" s="494" t="e" vm="54">
        <v>#VALUE!</v>
      </c>
      <c r="B195" s="405" t="s">
        <v>304</v>
      </c>
      <c r="C195" s="405" t="s">
        <v>1193</v>
      </c>
      <c r="D195" s="406" t="s">
        <v>305</v>
      </c>
      <c r="E195" s="49" t="s">
        <v>306</v>
      </c>
      <c r="F195" s="50">
        <v>637203049927</v>
      </c>
      <c r="G195" s="79" t="s">
        <v>13</v>
      </c>
      <c r="H195" s="451">
        <v>11000</v>
      </c>
      <c r="I195" s="441">
        <f>H195/1.18</f>
        <v>9322.033898305086</v>
      </c>
      <c r="J195" s="66">
        <v>5593.2203389830511</v>
      </c>
    </row>
    <row r="196" spans="1:10" ht="21.6" thickBot="1" x14ac:dyDescent="0.45">
      <c r="A196" s="494"/>
      <c r="B196" s="330" t="s">
        <v>385</v>
      </c>
      <c r="C196" s="330" t="s">
        <v>1193</v>
      </c>
      <c r="D196" s="39" t="s">
        <v>307</v>
      </c>
      <c r="E196" s="40" t="s">
        <v>306</v>
      </c>
      <c r="F196" s="331">
        <v>637203049910</v>
      </c>
      <c r="G196" s="41" t="s">
        <v>13</v>
      </c>
      <c r="H196" s="450">
        <v>8000</v>
      </c>
      <c r="I196" s="441">
        <f>H196/1.18</f>
        <v>6779.6610169491532</v>
      </c>
      <c r="J196" s="42">
        <v>4067.7966101694919</v>
      </c>
    </row>
    <row r="197" spans="1:10" ht="21.6" thickBot="1" x14ac:dyDescent="0.45">
      <c r="A197" s="173"/>
      <c r="B197" s="407" t="s">
        <v>293</v>
      </c>
      <c r="C197" s="407"/>
      <c r="D197" s="160"/>
      <c r="E197" s="160"/>
      <c r="F197" s="160"/>
      <c r="G197" s="160"/>
      <c r="H197" s="490"/>
      <c r="I197" s="441">
        <f>H197/1.18</f>
        <v>0</v>
      </c>
      <c r="J197" s="161"/>
    </row>
    <row r="198" spans="1:10" ht="21.6" thickBot="1" x14ac:dyDescent="0.45">
      <c r="A198" s="494" t="e" vm="55">
        <v>#VALUE!</v>
      </c>
      <c r="B198" s="329" t="s">
        <v>313</v>
      </c>
      <c r="C198" s="329" t="s">
        <v>1196</v>
      </c>
      <c r="D198" s="5" t="s">
        <v>314</v>
      </c>
      <c r="E198" s="6" t="s">
        <v>312</v>
      </c>
      <c r="F198" s="322">
        <v>637203218811</v>
      </c>
      <c r="G198" s="7" t="s">
        <v>13</v>
      </c>
      <c r="H198" s="449">
        <v>3000</v>
      </c>
      <c r="I198" s="441">
        <f>H198/1.18</f>
        <v>2542.3728813559323</v>
      </c>
      <c r="J198" s="8">
        <v>1525.4237288135594</v>
      </c>
    </row>
    <row r="199" spans="1:10" ht="21.6" thickBot="1" x14ac:dyDescent="0.45">
      <c r="A199" s="494"/>
      <c r="B199" s="323" t="s">
        <v>310</v>
      </c>
      <c r="C199" s="323" t="s">
        <v>1196</v>
      </c>
      <c r="D199" s="32" t="s">
        <v>311</v>
      </c>
      <c r="E199" s="35" t="s">
        <v>312</v>
      </c>
      <c r="F199" s="27">
        <v>637203218804</v>
      </c>
      <c r="G199" s="23" t="s">
        <v>13</v>
      </c>
      <c r="H199" s="444">
        <v>2000</v>
      </c>
      <c r="I199" s="441">
        <f>H199/1.18</f>
        <v>1694.9152542372883</v>
      </c>
      <c r="J199" s="33">
        <v>1016.949152542373</v>
      </c>
    </row>
    <row r="200" spans="1:10" ht="21.6" thickBot="1" x14ac:dyDescent="0.45">
      <c r="A200" s="494"/>
      <c r="B200" s="329" t="s">
        <v>308</v>
      </c>
      <c r="C200" s="329" t="s">
        <v>1196</v>
      </c>
      <c r="D200" s="5" t="s">
        <v>309</v>
      </c>
      <c r="E200" s="6" t="s">
        <v>45</v>
      </c>
      <c r="F200" s="322">
        <v>637203218392</v>
      </c>
      <c r="G200" s="7" t="s">
        <v>13</v>
      </c>
      <c r="H200" s="449">
        <v>1700</v>
      </c>
      <c r="I200" s="441">
        <f>H200/1.18</f>
        <v>1440.6779661016949</v>
      </c>
      <c r="J200" s="8">
        <v>864.40677966101703</v>
      </c>
    </row>
    <row r="201" spans="1:10" ht="21.6" thickBot="1" x14ac:dyDescent="0.45">
      <c r="A201" s="494"/>
      <c r="B201" s="323" t="s">
        <v>1209</v>
      </c>
      <c r="C201" s="323" t="s">
        <v>1196</v>
      </c>
      <c r="D201" s="32" t="s">
        <v>298</v>
      </c>
      <c r="E201" s="35" t="s">
        <v>45</v>
      </c>
      <c r="F201" s="27">
        <v>637203211867</v>
      </c>
      <c r="G201" s="23" t="s">
        <v>13</v>
      </c>
      <c r="H201" s="444">
        <v>1350</v>
      </c>
      <c r="I201" s="441">
        <f>H201/1.18</f>
        <v>1144.0677966101696</v>
      </c>
      <c r="J201" s="33">
        <v>686.4406779661017</v>
      </c>
    </row>
    <row r="202" spans="1:10" ht="21.6" thickBot="1" x14ac:dyDescent="0.45">
      <c r="A202" s="494" t="e" vm="56">
        <v>#VALUE!</v>
      </c>
      <c r="B202" s="329" t="s">
        <v>1212</v>
      </c>
      <c r="C202" s="329" t="s">
        <v>1196</v>
      </c>
      <c r="D202" s="5" t="s">
        <v>315</v>
      </c>
      <c r="E202" s="6" t="s">
        <v>45</v>
      </c>
      <c r="F202" s="322">
        <v>637203218408</v>
      </c>
      <c r="G202" s="7" t="s">
        <v>13</v>
      </c>
      <c r="H202" s="449">
        <v>1250</v>
      </c>
      <c r="I202" s="441">
        <f>H202/1.18</f>
        <v>1059.3220338983051</v>
      </c>
      <c r="J202" s="8">
        <v>635.59322033898309</v>
      </c>
    </row>
    <row r="203" spans="1:10" ht="21.6" thickBot="1" x14ac:dyDescent="0.45">
      <c r="A203" s="494"/>
      <c r="B203" s="323" t="s">
        <v>294</v>
      </c>
      <c r="C203" s="323" t="s">
        <v>1196</v>
      </c>
      <c r="D203" s="32" t="s">
        <v>295</v>
      </c>
      <c r="E203" s="35" t="s">
        <v>45</v>
      </c>
      <c r="F203" s="27">
        <v>637203215520</v>
      </c>
      <c r="G203" s="23" t="s">
        <v>13</v>
      </c>
      <c r="H203" s="444">
        <v>759</v>
      </c>
      <c r="I203" s="441">
        <f>H203/1.18</f>
        <v>643.22033898305085</v>
      </c>
      <c r="J203" s="33">
        <v>385.93220338983053</v>
      </c>
    </row>
    <row r="204" spans="1:10" ht="21.6" thickBot="1" x14ac:dyDescent="0.45">
      <c r="A204" s="494"/>
      <c r="B204" s="329" t="s">
        <v>296</v>
      </c>
      <c r="C204" s="329" t="s">
        <v>1196</v>
      </c>
      <c r="D204" s="5" t="s">
        <v>297</v>
      </c>
      <c r="E204" s="6" t="s">
        <v>45</v>
      </c>
      <c r="F204" s="322">
        <v>637203211430</v>
      </c>
      <c r="G204" s="7" t="s">
        <v>13</v>
      </c>
      <c r="H204" s="449">
        <v>759</v>
      </c>
      <c r="I204" s="441">
        <f>H204/1.18</f>
        <v>643.22033898305085</v>
      </c>
      <c r="J204" s="8">
        <v>385.93220338983053</v>
      </c>
    </row>
    <row r="205" spans="1:10" ht="21.6" thickBot="1" x14ac:dyDescent="0.45">
      <c r="A205" s="494"/>
      <c r="B205" s="323" t="s">
        <v>302</v>
      </c>
      <c r="C205" s="323" t="s">
        <v>1196</v>
      </c>
      <c r="D205" s="32" t="s">
        <v>303</v>
      </c>
      <c r="E205" s="35" t="s">
        <v>45</v>
      </c>
      <c r="F205" s="27">
        <v>637203217654</v>
      </c>
      <c r="G205" s="23" t="s">
        <v>13</v>
      </c>
      <c r="H205" s="444">
        <v>649</v>
      </c>
      <c r="I205" s="441">
        <f>H205/1.18</f>
        <v>550</v>
      </c>
      <c r="J205" s="33">
        <v>330</v>
      </c>
    </row>
    <row r="206" spans="1:10" ht="21.6" thickBot="1" x14ac:dyDescent="0.45">
      <c r="A206" s="494"/>
      <c r="B206" s="329" t="s">
        <v>1206</v>
      </c>
      <c r="C206" s="329" t="s">
        <v>1196</v>
      </c>
      <c r="D206" s="5" t="s">
        <v>299</v>
      </c>
      <c r="E206" s="6" t="s">
        <v>45</v>
      </c>
      <c r="F206" s="322">
        <v>637203211164</v>
      </c>
      <c r="G206" s="7" t="s">
        <v>13</v>
      </c>
      <c r="H206" s="449">
        <v>549</v>
      </c>
      <c r="I206" s="441">
        <f>H206/1.18</f>
        <v>465.25423728813564</v>
      </c>
      <c r="J206" s="8">
        <v>279.15254237288133</v>
      </c>
    </row>
    <row r="207" spans="1:10" ht="21.6" thickBot="1" x14ac:dyDescent="0.45">
      <c r="A207" s="424" t="e" vm="57">
        <v>#VALUE!</v>
      </c>
      <c r="B207" s="408" t="s">
        <v>300</v>
      </c>
      <c r="C207" s="408" t="s">
        <v>1196</v>
      </c>
      <c r="D207" s="151" t="s">
        <v>301</v>
      </c>
      <c r="E207" s="152" t="s">
        <v>121</v>
      </c>
      <c r="F207" s="153">
        <v>637203211126</v>
      </c>
      <c r="G207" s="154" t="s">
        <v>13</v>
      </c>
      <c r="H207" s="491">
        <v>1349</v>
      </c>
      <c r="I207" s="441">
        <f>H207/1.18</f>
        <v>1143.2203389830509</v>
      </c>
      <c r="J207" s="155">
        <v>685.93220338983053</v>
      </c>
    </row>
    <row r="208" spans="1:10" ht="21.6" thickBot="1" x14ac:dyDescent="0.45">
      <c r="A208" s="173"/>
      <c r="B208" s="407" t="s">
        <v>236</v>
      </c>
      <c r="C208" s="407"/>
      <c r="D208" s="160"/>
      <c r="E208" s="160"/>
      <c r="F208" s="160"/>
      <c r="G208" s="160"/>
      <c r="H208" s="490"/>
      <c r="I208" s="441">
        <f>H208/1.18</f>
        <v>0</v>
      </c>
      <c r="J208" s="161"/>
    </row>
    <row r="209" spans="1:10" ht="21.6" thickBot="1" x14ac:dyDescent="0.45">
      <c r="A209" s="498" t="e" vm="58">
        <v>#VALUE!</v>
      </c>
      <c r="B209" s="327" t="s">
        <v>237</v>
      </c>
      <c r="C209" s="327" t="s">
        <v>1196</v>
      </c>
      <c r="D209" s="9" t="s">
        <v>238</v>
      </c>
      <c r="E209" s="10" t="s">
        <v>45</v>
      </c>
      <c r="F209" s="328" t="s">
        <v>239</v>
      </c>
      <c r="G209" s="21" t="s">
        <v>13</v>
      </c>
      <c r="H209" s="447">
        <v>489</v>
      </c>
      <c r="I209" s="441">
        <f>H209/1.18</f>
        <v>414.40677966101697</v>
      </c>
      <c r="J209" s="22">
        <v>248.64406779661016</v>
      </c>
    </row>
    <row r="210" spans="1:10" ht="21.6" thickBot="1" x14ac:dyDescent="0.45">
      <c r="A210" s="500"/>
      <c r="B210" s="172" t="s">
        <v>240</v>
      </c>
      <c r="C210" s="172" t="s">
        <v>1196</v>
      </c>
      <c r="D210" s="57" t="s">
        <v>241</v>
      </c>
      <c r="E210" s="76" t="s">
        <v>45</v>
      </c>
      <c r="F210" s="27" t="s">
        <v>242</v>
      </c>
      <c r="G210" s="23" t="s">
        <v>13</v>
      </c>
      <c r="H210" s="463">
        <v>359</v>
      </c>
      <c r="I210" s="441">
        <f>H210/1.18</f>
        <v>304.23728813559325</v>
      </c>
      <c r="J210" s="36">
        <v>182.54237288135596</v>
      </c>
    </row>
    <row r="211" spans="1:10" ht="21.6" thickBot="1" x14ac:dyDescent="0.45">
      <c r="A211" s="501"/>
      <c r="B211" s="329" t="s">
        <v>243</v>
      </c>
      <c r="C211" s="329" t="s">
        <v>1196</v>
      </c>
      <c r="D211" s="5" t="s">
        <v>244</v>
      </c>
      <c r="E211" s="6" t="s">
        <v>45</v>
      </c>
      <c r="F211" s="322">
        <v>637203215407</v>
      </c>
      <c r="G211" s="7" t="s">
        <v>13</v>
      </c>
      <c r="H211" s="449">
        <v>269</v>
      </c>
      <c r="I211" s="441">
        <f>H211/1.18</f>
        <v>227.96610169491527</v>
      </c>
      <c r="J211" s="8">
        <v>136.77966101694918</v>
      </c>
    </row>
    <row r="212" spans="1:10" ht="21.6" thickBot="1" x14ac:dyDescent="0.45">
      <c r="A212" s="173"/>
      <c r="B212" s="407" t="s">
        <v>245</v>
      </c>
      <c r="C212" s="407"/>
      <c r="D212" s="160"/>
      <c r="E212" s="160"/>
      <c r="F212" s="160"/>
      <c r="G212" s="160"/>
      <c r="H212" s="490"/>
      <c r="I212" s="441">
        <f>H212/1.18</f>
        <v>0</v>
      </c>
      <c r="J212" s="161"/>
    </row>
    <row r="213" spans="1:10" ht="21.6" thickBot="1" x14ac:dyDescent="0.45">
      <c r="A213" s="493" t="e" vm="59">
        <v>#VALUE!</v>
      </c>
      <c r="B213" s="327" t="s">
        <v>246</v>
      </c>
      <c r="C213" s="327" t="s">
        <v>1196</v>
      </c>
      <c r="D213" s="9" t="s">
        <v>247</v>
      </c>
      <c r="E213" s="10" t="s">
        <v>45</v>
      </c>
      <c r="F213" s="328" t="s">
        <v>248</v>
      </c>
      <c r="G213" s="21" t="s">
        <v>13</v>
      </c>
      <c r="H213" s="447">
        <v>469</v>
      </c>
      <c r="I213" s="441">
        <f>H213/1.18</f>
        <v>397.4576271186441</v>
      </c>
      <c r="J213" s="22">
        <v>238.47457627118644</v>
      </c>
    </row>
    <row r="214" spans="1:10" ht="21.6" thickBot="1" x14ac:dyDescent="0.45">
      <c r="A214" s="493"/>
      <c r="B214" s="172" t="s">
        <v>249</v>
      </c>
      <c r="C214" s="172" t="s">
        <v>1196</v>
      </c>
      <c r="D214" s="57" t="s">
        <v>250</v>
      </c>
      <c r="E214" s="76" t="s">
        <v>45</v>
      </c>
      <c r="F214" s="27" t="s">
        <v>251</v>
      </c>
      <c r="G214" s="23" t="s">
        <v>13</v>
      </c>
      <c r="H214" s="444">
        <v>329</v>
      </c>
      <c r="I214" s="441">
        <f>H214/1.18</f>
        <v>278.81355932203394</v>
      </c>
      <c r="J214" s="33">
        <v>167.28813559322035</v>
      </c>
    </row>
    <row r="215" spans="1:10" ht="21.6" thickBot="1" x14ac:dyDescent="0.45">
      <c r="A215" s="493"/>
      <c r="B215" s="329" t="s">
        <v>252</v>
      </c>
      <c r="C215" s="329" t="s">
        <v>1196</v>
      </c>
      <c r="D215" s="5" t="s">
        <v>253</v>
      </c>
      <c r="E215" s="6" t="s">
        <v>45</v>
      </c>
      <c r="F215" s="322" t="s">
        <v>254</v>
      </c>
      <c r="G215" s="7" t="s">
        <v>13</v>
      </c>
      <c r="H215" s="449">
        <v>269</v>
      </c>
      <c r="I215" s="441">
        <f>H215/1.18</f>
        <v>227.96610169491527</v>
      </c>
      <c r="J215" s="8">
        <v>136.77966101694918</v>
      </c>
    </row>
    <row r="216" spans="1:10" ht="21.6" thickBot="1" x14ac:dyDescent="0.45">
      <c r="A216" s="493"/>
      <c r="B216" s="172" t="s">
        <v>255</v>
      </c>
      <c r="C216" s="172" t="s">
        <v>1196</v>
      </c>
      <c r="D216" s="57" t="s">
        <v>256</v>
      </c>
      <c r="E216" s="76" t="s">
        <v>45</v>
      </c>
      <c r="F216" s="27" t="s">
        <v>257</v>
      </c>
      <c r="G216" s="23" t="s">
        <v>13</v>
      </c>
      <c r="H216" s="444">
        <v>219</v>
      </c>
      <c r="I216" s="441">
        <f>H216/1.18</f>
        <v>185.59322033898306</v>
      </c>
      <c r="J216" s="33">
        <v>111.35593220338984</v>
      </c>
    </row>
    <row r="217" spans="1:10" ht="21.6" thickBot="1" x14ac:dyDescent="0.45">
      <c r="A217" s="493"/>
      <c r="B217" s="329" t="s">
        <v>258</v>
      </c>
      <c r="C217" s="329" t="s">
        <v>1196</v>
      </c>
      <c r="D217" s="5" t="s">
        <v>259</v>
      </c>
      <c r="E217" s="6" t="s">
        <v>45</v>
      </c>
      <c r="F217" s="322">
        <v>637203215421</v>
      </c>
      <c r="G217" s="7" t="s">
        <v>13</v>
      </c>
      <c r="H217" s="449">
        <v>249</v>
      </c>
      <c r="I217" s="441">
        <f>H217/1.18</f>
        <v>211.0169491525424</v>
      </c>
      <c r="J217" s="8">
        <v>126.61016949152544</v>
      </c>
    </row>
    <row r="218" spans="1:10" ht="21.6" thickBot="1" x14ac:dyDescent="0.45">
      <c r="A218" s="493"/>
      <c r="B218" s="172" t="s">
        <v>260</v>
      </c>
      <c r="C218" s="172" t="s">
        <v>1196</v>
      </c>
      <c r="D218" s="57" t="s">
        <v>261</v>
      </c>
      <c r="E218" s="76" t="s">
        <v>45</v>
      </c>
      <c r="F218" s="27" t="s">
        <v>262</v>
      </c>
      <c r="G218" s="23" t="s">
        <v>13</v>
      </c>
      <c r="H218" s="444">
        <v>299</v>
      </c>
      <c r="I218" s="441">
        <f>H218/1.18</f>
        <v>253.3898305084746</v>
      </c>
      <c r="J218" s="33">
        <v>152.03389830508476</v>
      </c>
    </row>
    <row r="219" spans="1:10" ht="21.6" thickBot="1" x14ac:dyDescent="0.45">
      <c r="A219" s="493"/>
      <c r="B219" s="329" t="s">
        <v>263</v>
      </c>
      <c r="C219" s="329" t="s">
        <v>1196</v>
      </c>
      <c r="D219" s="5" t="s">
        <v>264</v>
      </c>
      <c r="E219" s="6" t="s">
        <v>45</v>
      </c>
      <c r="F219" s="322">
        <v>637203212420</v>
      </c>
      <c r="G219" s="7" t="s">
        <v>13</v>
      </c>
      <c r="H219" s="449">
        <v>359</v>
      </c>
      <c r="I219" s="441">
        <f>H219/1.18</f>
        <v>304.23728813559325</v>
      </c>
      <c r="J219" s="8">
        <v>182.54237288135596</v>
      </c>
    </row>
    <row r="220" spans="1:10" ht="21.6" thickBot="1" x14ac:dyDescent="0.45">
      <c r="A220" s="493"/>
      <c r="B220" s="172" t="s">
        <v>265</v>
      </c>
      <c r="C220" s="172" t="s">
        <v>1196</v>
      </c>
      <c r="D220" s="57" t="s">
        <v>266</v>
      </c>
      <c r="E220" s="76" t="s">
        <v>45</v>
      </c>
      <c r="F220" s="27">
        <v>637203215445</v>
      </c>
      <c r="G220" s="23" t="s">
        <v>13</v>
      </c>
      <c r="H220" s="444">
        <v>219</v>
      </c>
      <c r="I220" s="441">
        <f>H220/1.18</f>
        <v>185.59322033898306</v>
      </c>
      <c r="J220" s="33">
        <v>111.35593220338984</v>
      </c>
    </row>
    <row r="221" spans="1:10" ht="21.6" thickBot="1" x14ac:dyDescent="0.45">
      <c r="A221" s="493"/>
      <c r="B221" s="330" t="s">
        <v>1210</v>
      </c>
      <c r="C221" s="330" t="s">
        <v>1196</v>
      </c>
      <c r="D221" s="39" t="s">
        <v>267</v>
      </c>
      <c r="E221" s="40" t="s">
        <v>45</v>
      </c>
      <c r="F221" s="331">
        <v>637203217647</v>
      </c>
      <c r="G221" s="41" t="s">
        <v>13</v>
      </c>
      <c r="H221" s="450">
        <v>469</v>
      </c>
      <c r="I221" s="441">
        <f>H221/1.18</f>
        <v>397.4576271186441</v>
      </c>
      <c r="J221" s="42">
        <v>238.47457627118644</v>
      </c>
    </row>
    <row r="222" spans="1:10" ht="21.6" thickBot="1" x14ac:dyDescent="0.45">
      <c r="A222" s="173"/>
      <c r="B222" s="407" t="s">
        <v>268</v>
      </c>
      <c r="C222" s="407"/>
      <c r="D222" s="160"/>
      <c r="E222" s="160"/>
      <c r="F222" s="160"/>
      <c r="G222" s="160"/>
      <c r="H222" s="490"/>
      <c r="I222" s="441">
        <f>H222/1.18</f>
        <v>0</v>
      </c>
      <c r="J222" s="161"/>
    </row>
    <row r="223" spans="1:10" ht="21.6" thickBot="1" x14ac:dyDescent="0.45">
      <c r="A223" s="493" t="e" vm="60">
        <v>#VALUE!</v>
      </c>
      <c r="B223" s="327" t="s">
        <v>269</v>
      </c>
      <c r="C223" s="327" t="s">
        <v>1196</v>
      </c>
      <c r="D223" s="9" t="s">
        <v>270</v>
      </c>
      <c r="E223" s="10" t="s">
        <v>45</v>
      </c>
      <c r="F223" s="328" t="s">
        <v>271</v>
      </c>
      <c r="G223" s="21" t="s">
        <v>13</v>
      </c>
      <c r="H223" s="447">
        <v>469</v>
      </c>
      <c r="I223" s="441">
        <f>H223/1.18</f>
        <v>397.4576271186441</v>
      </c>
      <c r="J223" s="22">
        <v>238.47457627118644</v>
      </c>
    </row>
    <row r="224" spans="1:10" ht="21.6" thickBot="1" x14ac:dyDescent="0.45">
      <c r="A224" s="493"/>
      <c r="B224" s="172" t="s">
        <v>272</v>
      </c>
      <c r="C224" s="172" t="s">
        <v>1196</v>
      </c>
      <c r="D224" s="57" t="s">
        <v>273</v>
      </c>
      <c r="E224" s="76" t="s">
        <v>45</v>
      </c>
      <c r="F224" s="27" t="s">
        <v>274</v>
      </c>
      <c r="G224" s="23" t="s">
        <v>13</v>
      </c>
      <c r="H224" s="444">
        <v>329</v>
      </c>
      <c r="I224" s="441">
        <f>H224/1.18</f>
        <v>278.81355932203394</v>
      </c>
      <c r="J224" s="33">
        <v>167.28813559322035</v>
      </c>
    </row>
    <row r="225" spans="1:10" ht="21.6" thickBot="1" x14ac:dyDescent="0.45">
      <c r="A225" s="493"/>
      <c r="B225" s="329" t="s">
        <v>275</v>
      </c>
      <c r="C225" s="329" t="s">
        <v>1196</v>
      </c>
      <c r="D225" s="5" t="s">
        <v>276</v>
      </c>
      <c r="E225" s="6" t="s">
        <v>45</v>
      </c>
      <c r="F225" s="322" t="s">
        <v>277</v>
      </c>
      <c r="G225" s="7" t="s">
        <v>13</v>
      </c>
      <c r="H225" s="449">
        <v>269</v>
      </c>
      <c r="I225" s="441">
        <f>H225/1.18</f>
        <v>227.96610169491527</v>
      </c>
      <c r="J225" s="8">
        <v>136.77966101694918</v>
      </c>
    </row>
    <row r="226" spans="1:10" ht="21.6" thickBot="1" x14ac:dyDescent="0.45">
      <c r="A226" s="493"/>
      <c r="B226" s="172" t="s">
        <v>278</v>
      </c>
      <c r="C226" s="172" t="s">
        <v>1196</v>
      </c>
      <c r="D226" s="57" t="s">
        <v>279</v>
      </c>
      <c r="E226" s="76" t="s">
        <v>45</v>
      </c>
      <c r="F226" s="27" t="s">
        <v>280</v>
      </c>
      <c r="G226" s="23" t="s">
        <v>13</v>
      </c>
      <c r="H226" s="444">
        <v>359</v>
      </c>
      <c r="I226" s="441">
        <f>H226/1.18</f>
        <v>304.23728813559325</v>
      </c>
      <c r="J226" s="33">
        <v>182.54237288135596</v>
      </c>
    </row>
    <row r="227" spans="1:10" ht="21.6" thickBot="1" x14ac:dyDescent="0.45">
      <c r="A227" s="493"/>
      <c r="B227" s="329" t="s">
        <v>281</v>
      </c>
      <c r="C227" s="329" t="s">
        <v>1196</v>
      </c>
      <c r="D227" s="5" t="s">
        <v>282</v>
      </c>
      <c r="E227" s="6" t="s">
        <v>45</v>
      </c>
      <c r="F227" s="322">
        <v>637203215483</v>
      </c>
      <c r="G227" s="7" t="s">
        <v>13</v>
      </c>
      <c r="H227" s="449">
        <v>249</v>
      </c>
      <c r="I227" s="441">
        <f>H227/1.18</f>
        <v>211.0169491525424</v>
      </c>
      <c r="J227" s="8">
        <v>126.61016949152544</v>
      </c>
    </row>
    <row r="228" spans="1:10" ht="21.6" thickBot="1" x14ac:dyDescent="0.45">
      <c r="A228" s="493"/>
      <c r="B228" s="172" t="s">
        <v>283</v>
      </c>
      <c r="C228" s="172" t="s">
        <v>1196</v>
      </c>
      <c r="D228" s="57" t="s">
        <v>284</v>
      </c>
      <c r="E228" s="76" t="s">
        <v>45</v>
      </c>
      <c r="F228" s="27" t="s">
        <v>285</v>
      </c>
      <c r="G228" s="23" t="s">
        <v>13</v>
      </c>
      <c r="H228" s="444">
        <v>299</v>
      </c>
      <c r="I228" s="441">
        <f>H228/1.18</f>
        <v>253.3898305084746</v>
      </c>
      <c r="J228" s="33">
        <v>152.03389830508476</v>
      </c>
    </row>
    <row r="229" spans="1:10" ht="21.6" thickBot="1" x14ac:dyDescent="0.45">
      <c r="A229" s="493"/>
      <c r="B229" s="329" t="s">
        <v>286</v>
      </c>
      <c r="C229" s="329" t="s">
        <v>1196</v>
      </c>
      <c r="D229" s="5" t="s">
        <v>287</v>
      </c>
      <c r="E229" s="6" t="s">
        <v>45</v>
      </c>
      <c r="F229" s="322">
        <v>637203215506</v>
      </c>
      <c r="G229" s="7" t="s">
        <v>13</v>
      </c>
      <c r="H229" s="449">
        <v>219</v>
      </c>
      <c r="I229" s="441">
        <f>H229/1.18</f>
        <v>185.59322033898306</v>
      </c>
      <c r="J229" s="8">
        <v>111.35593220338984</v>
      </c>
    </row>
    <row r="230" spans="1:10" ht="21.6" thickBot="1" x14ac:dyDescent="0.45">
      <c r="A230" s="493"/>
      <c r="B230" s="172" t="s">
        <v>288</v>
      </c>
      <c r="C230" s="172" t="s">
        <v>1196</v>
      </c>
      <c r="D230" s="57" t="s">
        <v>289</v>
      </c>
      <c r="E230" s="76" t="s">
        <v>45</v>
      </c>
      <c r="F230" s="27">
        <v>637203210983</v>
      </c>
      <c r="G230" s="23" t="s">
        <v>13</v>
      </c>
      <c r="H230" s="463">
        <v>359</v>
      </c>
      <c r="I230" s="441">
        <f>H230/1.18</f>
        <v>304.23728813559325</v>
      </c>
      <c r="J230" s="36">
        <v>182.54237288135596</v>
      </c>
    </row>
    <row r="231" spans="1:10" ht="21.6" thickBot="1" x14ac:dyDescent="0.45">
      <c r="A231" s="493"/>
      <c r="B231" s="329" t="s">
        <v>290</v>
      </c>
      <c r="C231" s="329" t="s">
        <v>1196</v>
      </c>
      <c r="D231" s="5" t="s">
        <v>291</v>
      </c>
      <c r="E231" s="6" t="s">
        <v>45</v>
      </c>
      <c r="F231" s="322">
        <v>637203215377</v>
      </c>
      <c r="G231" s="7" t="s">
        <v>13</v>
      </c>
      <c r="H231" s="449">
        <v>219</v>
      </c>
      <c r="I231" s="441">
        <f>H231/1.18</f>
        <v>185.59322033898306</v>
      </c>
      <c r="J231" s="8">
        <v>111.35593220338984</v>
      </c>
    </row>
    <row r="232" spans="1:10" ht="21.6" thickBot="1" x14ac:dyDescent="0.45">
      <c r="A232" s="493"/>
      <c r="B232" s="341" t="s">
        <v>1211</v>
      </c>
      <c r="C232" s="341" t="s">
        <v>1196</v>
      </c>
      <c r="D232" s="89" t="s">
        <v>292</v>
      </c>
      <c r="E232" s="25" t="s">
        <v>45</v>
      </c>
      <c r="F232" s="91">
        <v>637203217630</v>
      </c>
      <c r="G232" s="72" t="s">
        <v>13</v>
      </c>
      <c r="H232" s="456">
        <v>469</v>
      </c>
      <c r="I232" s="441">
        <f>H232/1.18</f>
        <v>397.4576271186441</v>
      </c>
      <c r="J232" s="73">
        <v>238.47457627118644</v>
      </c>
    </row>
    <row r="233" spans="1:10" ht="21.6" thickBot="1" x14ac:dyDescent="0.45">
      <c r="A233" s="173"/>
      <c r="B233" s="407" t="s">
        <v>316</v>
      </c>
      <c r="C233" s="407"/>
      <c r="D233" s="160"/>
      <c r="E233" s="160"/>
      <c r="F233" s="160"/>
      <c r="G233" s="160"/>
      <c r="H233" s="490"/>
      <c r="I233" s="441">
        <f>H233/1.18</f>
        <v>0</v>
      </c>
      <c r="J233" s="161"/>
    </row>
    <row r="234" spans="1:10" ht="21.6" thickBot="1" x14ac:dyDescent="0.45">
      <c r="A234" s="494" t="e" vm="61">
        <v>#VALUE!</v>
      </c>
      <c r="B234" s="325" t="s">
        <v>323</v>
      </c>
      <c r="C234" s="325" t="s">
        <v>1196</v>
      </c>
      <c r="D234" s="93" t="s">
        <v>324</v>
      </c>
      <c r="E234" s="37" t="s">
        <v>45</v>
      </c>
      <c r="F234" s="115">
        <v>637203213472</v>
      </c>
      <c r="G234" s="427" t="s">
        <v>441</v>
      </c>
      <c r="H234" s="445">
        <v>418</v>
      </c>
      <c r="I234" s="441">
        <f>H234/1.18</f>
        <v>354.23728813559325</v>
      </c>
      <c r="J234" s="70">
        <v>212.54237288135593</v>
      </c>
    </row>
    <row r="235" spans="1:10" ht="21.6" thickBot="1" x14ac:dyDescent="0.45">
      <c r="A235" s="494"/>
      <c r="B235" s="329" t="s">
        <v>321</v>
      </c>
      <c r="C235" s="329" t="s">
        <v>1196</v>
      </c>
      <c r="D235" s="5" t="s">
        <v>322</v>
      </c>
      <c r="E235" s="6" t="s">
        <v>45</v>
      </c>
      <c r="F235" s="322">
        <v>637203218149</v>
      </c>
      <c r="G235" s="428" t="s">
        <v>441</v>
      </c>
      <c r="H235" s="449">
        <v>338</v>
      </c>
      <c r="I235" s="441">
        <f>H235/1.18</f>
        <v>286.4406779661017</v>
      </c>
      <c r="J235" s="8">
        <v>171.86440677966101</v>
      </c>
    </row>
    <row r="236" spans="1:10" ht="21.6" thickBot="1" x14ac:dyDescent="0.45">
      <c r="A236" s="494"/>
      <c r="B236" s="323" t="s">
        <v>319</v>
      </c>
      <c r="C236" s="323" t="s">
        <v>1196</v>
      </c>
      <c r="D236" s="32" t="s">
        <v>320</v>
      </c>
      <c r="E236" s="35" t="s">
        <v>45</v>
      </c>
      <c r="F236" s="27">
        <v>637203213458</v>
      </c>
      <c r="G236" s="429" t="s">
        <v>441</v>
      </c>
      <c r="H236" s="444">
        <v>338</v>
      </c>
      <c r="I236" s="441">
        <f>H236/1.18</f>
        <v>286.4406779661017</v>
      </c>
      <c r="J236" s="33">
        <v>171.86440677966101</v>
      </c>
    </row>
    <row r="237" spans="1:10" ht="21.6" thickBot="1" x14ac:dyDescent="0.45">
      <c r="A237" s="494"/>
      <c r="B237" s="327" t="s">
        <v>317</v>
      </c>
      <c r="C237" s="327" t="s">
        <v>1196</v>
      </c>
      <c r="D237" s="9" t="s">
        <v>318</v>
      </c>
      <c r="E237" s="10" t="s">
        <v>45</v>
      </c>
      <c r="F237" s="328">
        <v>637203213434</v>
      </c>
      <c r="G237" s="430" t="s">
        <v>441</v>
      </c>
      <c r="H237" s="447">
        <v>278</v>
      </c>
      <c r="I237" s="441">
        <f>H237/1.18</f>
        <v>235.59322033898306</v>
      </c>
      <c r="J237" s="22">
        <v>141.35593220338981</v>
      </c>
    </row>
    <row r="238" spans="1:10" ht="21.6" thickBot="1" x14ac:dyDescent="0.45">
      <c r="A238" s="173"/>
      <c r="B238" s="407" t="s">
        <v>435</v>
      </c>
      <c r="C238" s="407"/>
      <c r="D238" s="160"/>
      <c r="E238" s="160"/>
      <c r="F238" s="160"/>
      <c r="G238" s="160"/>
      <c r="H238" s="490"/>
      <c r="I238" s="441">
        <f>H238/1.18</f>
        <v>0</v>
      </c>
      <c r="J238" s="161"/>
    </row>
    <row r="239" spans="1:10" ht="21.6" thickBot="1" x14ac:dyDescent="0.45">
      <c r="A239" s="494" t="e" vm="62">
        <v>#VALUE!</v>
      </c>
      <c r="B239" s="327" t="s">
        <v>1207</v>
      </c>
      <c r="C239" s="327" t="s">
        <v>1196</v>
      </c>
      <c r="D239" s="9" t="s">
        <v>325</v>
      </c>
      <c r="E239" s="10" t="s">
        <v>45</v>
      </c>
      <c r="F239" s="328">
        <v>637203212406</v>
      </c>
      <c r="G239" s="21" t="s">
        <v>13</v>
      </c>
      <c r="H239" s="447">
        <v>539</v>
      </c>
      <c r="I239" s="441">
        <f>H239/1.18</f>
        <v>456.77966101694915</v>
      </c>
      <c r="J239" s="22">
        <v>274.06779661016947</v>
      </c>
    </row>
    <row r="240" spans="1:10" ht="21.6" thickBot="1" x14ac:dyDescent="0.45">
      <c r="A240" s="494"/>
      <c r="B240" s="353" t="s">
        <v>1208</v>
      </c>
      <c r="C240" s="353" t="s">
        <v>1196</v>
      </c>
      <c r="D240" s="67" t="s">
        <v>326</v>
      </c>
      <c r="E240" s="68" t="s">
        <v>45</v>
      </c>
      <c r="F240" s="115">
        <v>637203212413</v>
      </c>
      <c r="G240" s="427" t="s">
        <v>441</v>
      </c>
      <c r="H240" s="445">
        <v>978</v>
      </c>
      <c r="I240" s="441">
        <f>H240/1.18</f>
        <v>828.81355932203394</v>
      </c>
      <c r="J240" s="70">
        <v>497.28813559322032</v>
      </c>
    </row>
    <row r="241" spans="1:10" ht="21.6" thickBot="1" x14ac:dyDescent="0.45">
      <c r="A241" s="173"/>
      <c r="B241" s="407" t="s">
        <v>1213</v>
      </c>
      <c r="C241" s="407"/>
      <c r="D241" s="160"/>
      <c r="E241" s="160"/>
      <c r="F241" s="160"/>
      <c r="G241" s="160"/>
      <c r="H241" s="490"/>
      <c r="I241" s="441">
        <f>H241/1.18</f>
        <v>0</v>
      </c>
      <c r="J241" s="161"/>
    </row>
    <row r="242" spans="1:10" ht="21.6" thickBot="1" x14ac:dyDescent="0.45">
      <c r="A242" s="494" t="e" vm="63">
        <v>#VALUE!</v>
      </c>
      <c r="B242" s="327" t="s">
        <v>331</v>
      </c>
      <c r="C242" s="327" t="s">
        <v>1196</v>
      </c>
      <c r="D242" s="9" t="s">
        <v>332</v>
      </c>
      <c r="E242" s="10" t="s">
        <v>45</v>
      </c>
      <c r="F242" s="328" t="s">
        <v>333</v>
      </c>
      <c r="G242" s="430" t="s">
        <v>441</v>
      </c>
      <c r="H242" s="447">
        <v>599</v>
      </c>
      <c r="I242" s="441">
        <f>H242/1.18</f>
        <v>507.62711864406782</v>
      </c>
      <c r="J242" s="22">
        <v>304.57627118644069</v>
      </c>
    </row>
    <row r="243" spans="1:10" ht="21.6" thickBot="1" x14ac:dyDescent="0.45">
      <c r="A243" s="494"/>
      <c r="B243" s="325" t="s">
        <v>331</v>
      </c>
      <c r="C243" s="325" t="s">
        <v>1196</v>
      </c>
      <c r="D243" s="93" t="s">
        <v>334</v>
      </c>
      <c r="E243" s="37" t="s">
        <v>121</v>
      </c>
      <c r="F243" s="115">
        <v>637203043109</v>
      </c>
      <c r="G243" s="427" t="s">
        <v>441</v>
      </c>
      <c r="H243" s="445">
        <v>599</v>
      </c>
      <c r="I243" s="441">
        <f>H243/1.18</f>
        <v>507.62711864406782</v>
      </c>
      <c r="J243" s="70">
        <v>304.57627118644069</v>
      </c>
    </row>
    <row r="244" spans="1:10" ht="21.6" thickBot="1" x14ac:dyDescent="0.45">
      <c r="A244" s="494"/>
      <c r="B244" s="327" t="s">
        <v>327</v>
      </c>
      <c r="C244" s="327" t="s">
        <v>1196</v>
      </c>
      <c r="D244" s="9" t="s">
        <v>328</v>
      </c>
      <c r="E244" s="10" t="s">
        <v>45</v>
      </c>
      <c r="F244" s="328">
        <v>637203028793</v>
      </c>
      <c r="G244" s="430" t="s">
        <v>441</v>
      </c>
      <c r="H244" s="447">
        <v>489</v>
      </c>
      <c r="I244" s="441">
        <f>H244/1.18</f>
        <v>414.40677966101697</v>
      </c>
      <c r="J244" s="22">
        <v>248.64406779661016</v>
      </c>
    </row>
    <row r="245" spans="1:10" ht="21.6" thickBot="1" x14ac:dyDescent="0.45">
      <c r="A245" s="494"/>
      <c r="B245" s="325" t="s">
        <v>327</v>
      </c>
      <c r="C245" s="325" t="s">
        <v>1196</v>
      </c>
      <c r="D245" s="93" t="s">
        <v>329</v>
      </c>
      <c r="E245" s="37" t="s">
        <v>121</v>
      </c>
      <c r="F245" s="115" t="s">
        <v>330</v>
      </c>
      <c r="G245" s="427" t="s">
        <v>441</v>
      </c>
      <c r="H245" s="445">
        <v>489</v>
      </c>
      <c r="I245" s="441">
        <f>H245/1.18</f>
        <v>414.40677966101697</v>
      </c>
      <c r="J245" s="70">
        <v>248.64406779661016</v>
      </c>
    </row>
    <row r="246" spans="1:10" ht="21.6" thickBot="1" x14ac:dyDescent="0.45">
      <c r="A246" s="173"/>
      <c r="B246" s="403" t="s">
        <v>436</v>
      </c>
      <c r="C246" s="403"/>
      <c r="D246" s="143"/>
      <c r="E246" s="143"/>
      <c r="F246" s="143"/>
      <c r="G246" s="143"/>
      <c r="H246" s="488"/>
      <c r="I246" s="441">
        <f>H246/1.18</f>
        <v>0</v>
      </c>
      <c r="J246" s="144"/>
    </row>
    <row r="247" spans="1:10" ht="21.6" thickBot="1" x14ac:dyDescent="0.45">
      <c r="A247" s="498" t="e" vm="64">
        <v>#VALUE!</v>
      </c>
      <c r="B247" s="330" t="s">
        <v>337</v>
      </c>
      <c r="C247" s="330" t="s">
        <v>1196</v>
      </c>
      <c r="D247" s="39" t="s">
        <v>338</v>
      </c>
      <c r="E247" s="40" t="s">
        <v>121</v>
      </c>
      <c r="F247" s="331">
        <v>637203212109</v>
      </c>
      <c r="G247" s="41" t="s">
        <v>13</v>
      </c>
      <c r="H247" s="450">
        <v>158</v>
      </c>
      <c r="I247" s="441">
        <f>H247/1.18</f>
        <v>133.89830508474577</v>
      </c>
      <c r="J247" s="42">
        <v>87.033898305084747</v>
      </c>
    </row>
    <row r="248" spans="1:10" ht="21.6" thickBot="1" x14ac:dyDescent="0.45">
      <c r="A248" s="499"/>
      <c r="B248" s="409" t="s">
        <v>335</v>
      </c>
      <c r="C248" s="409" t="s">
        <v>1196</v>
      </c>
      <c r="D248" s="74" t="s">
        <v>336</v>
      </c>
      <c r="E248" s="83" t="s">
        <v>121</v>
      </c>
      <c r="F248" s="88">
        <v>637203212093</v>
      </c>
      <c r="G248" s="23" t="s">
        <v>13</v>
      </c>
      <c r="H248" s="444">
        <v>116</v>
      </c>
      <c r="I248" s="441">
        <f>H248/1.18</f>
        <v>98.305084745762713</v>
      </c>
      <c r="J248" s="33">
        <v>63.898305084745772</v>
      </c>
    </row>
  </sheetData>
  <autoFilter ref="B1:H253" xr:uid="{89744AE4-9ED9-4E00-801B-F90207C482C4}"/>
  <mergeCells count="57">
    <mergeCell ref="A247:A248"/>
    <mergeCell ref="A242:A245"/>
    <mergeCell ref="A178:A180"/>
    <mergeCell ref="A181:A182"/>
    <mergeCell ref="A184:A185"/>
    <mergeCell ref="A195:A196"/>
    <mergeCell ref="A198:A201"/>
    <mergeCell ref="A202:A206"/>
    <mergeCell ref="A187:A188"/>
    <mergeCell ref="A189:A190"/>
    <mergeCell ref="A213:A221"/>
    <mergeCell ref="A223:A232"/>
    <mergeCell ref="A234:A237"/>
    <mergeCell ref="A239:A240"/>
    <mergeCell ref="A209:A211"/>
    <mergeCell ref="A174:A177"/>
    <mergeCell ref="A128:A129"/>
    <mergeCell ref="A132:A135"/>
    <mergeCell ref="A137:A140"/>
    <mergeCell ref="A142:A147"/>
    <mergeCell ref="A148:A150"/>
    <mergeCell ref="A152:A155"/>
    <mergeCell ref="A156:A157"/>
    <mergeCell ref="A158:A159"/>
    <mergeCell ref="A162:A163"/>
    <mergeCell ref="A168:A172"/>
    <mergeCell ref="A165:A167"/>
    <mergeCell ref="A126:A127"/>
    <mergeCell ref="A92:A93"/>
    <mergeCell ref="A95:A97"/>
    <mergeCell ref="A98:A100"/>
    <mergeCell ref="A101:A103"/>
    <mergeCell ref="A104:A106"/>
    <mergeCell ref="A107:A109"/>
    <mergeCell ref="A110:A112"/>
    <mergeCell ref="A113:A115"/>
    <mergeCell ref="A116:A118"/>
    <mergeCell ref="A120:A122"/>
    <mergeCell ref="A123:A125"/>
    <mergeCell ref="A87:A89"/>
    <mergeCell ref="A41:A45"/>
    <mergeCell ref="A46:A50"/>
    <mergeCell ref="A52:A53"/>
    <mergeCell ref="A56:A60"/>
    <mergeCell ref="A62:A65"/>
    <mergeCell ref="A67:A70"/>
    <mergeCell ref="A71:A73"/>
    <mergeCell ref="A74:A77"/>
    <mergeCell ref="A78:A80"/>
    <mergeCell ref="A81:A83"/>
    <mergeCell ref="A84:A86"/>
    <mergeCell ref="A36:A40"/>
    <mergeCell ref="A3:A4"/>
    <mergeCell ref="A16:A23"/>
    <mergeCell ref="A26:A30"/>
    <mergeCell ref="A31:A35"/>
    <mergeCell ref="A6:A14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4BE591-6BE2-4C08-8DE8-A00FBCEC8FFC}">
  <dimension ref="A1:W33"/>
  <sheetViews>
    <sheetView zoomScale="80" zoomScaleNormal="80" workbookViewId="0">
      <pane ySplit="3" topLeftCell="A22" activePane="bottomLeft" state="frozen"/>
      <selection activeCell="B1" sqref="B1"/>
      <selection pane="bottomLeft" activeCell="B36" sqref="B36"/>
    </sheetView>
  </sheetViews>
  <sheetFormatPr defaultRowHeight="14.4" x14ac:dyDescent="0.3"/>
  <cols>
    <col min="1" max="1" width="14.44140625" style="179" customWidth="1"/>
    <col min="2" max="2" width="33.44140625" style="179" bestFit="1" customWidth="1"/>
    <col min="3" max="3" width="8.5546875" customWidth="1"/>
    <col min="4" max="4" width="12.5546875" style="171" customWidth="1"/>
    <col min="5" max="7" width="8.5546875" customWidth="1"/>
    <col min="8" max="8" width="14.44140625" style="178" bestFit="1" customWidth="1"/>
    <col min="9" max="9" width="15.44140625" style="178" bestFit="1" customWidth="1"/>
    <col min="10" max="10" width="12.5546875" style="171" customWidth="1"/>
    <col min="11" max="13" width="8.5546875" customWidth="1"/>
    <col min="14" max="14" width="14.44140625" bestFit="1" customWidth="1"/>
    <col min="15" max="15" width="15.44140625" bestFit="1" customWidth="1"/>
    <col min="16" max="16" width="12.5546875" style="171" customWidth="1"/>
    <col min="17" max="19" width="8.5546875" customWidth="1"/>
    <col min="20" max="20" width="14.5546875" style="177" bestFit="1" customWidth="1"/>
    <col min="21" max="21" width="15.44140625" style="177" bestFit="1" customWidth="1"/>
    <col min="22" max="22" width="12.5546875" style="176" customWidth="1"/>
    <col min="23" max="23" width="15.88671875" style="176" customWidth="1"/>
  </cols>
  <sheetData>
    <row r="1" spans="1:23" x14ac:dyDescent="0.3">
      <c r="A1" s="519" t="s">
        <v>535</v>
      </c>
      <c r="B1" s="519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0"/>
      <c r="B2" s="520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ht="28.8" x14ac:dyDescent="0.3">
      <c r="A4" s="200" t="s">
        <v>344</v>
      </c>
      <c r="B4" s="228" t="s">
        <v>560</v>
      </c>
      <c r="C4" s="198" t="s">
        <v>447</v>
      </c>
      <c r="D4" s="197">
        <v>1</v>
      </c>
      <c r="E4" s="194">
        <v>585</v>
      </c>
      <c r="F4" s="194">
        <v>598</v>
      </c>
      <c r="G4" s="194">
        <v>354</v>
      </c>
      <c r="H4" s="227">
        <v>18.2</v>
      </c>
      <c r="I4" s="226">
        <v>22.8</v>
      </c>
      <c r="J4" s="508" t="s">
        <v>446</v>
      </c>
      <c r="K4" s="509"/>
      <c r="L4" s="509"/>
      <c r="M4" s="509"/>
      <c r="N4" s="509"/>
      <c r="O4" s="510"/>
      <c r="P4" s="195">
        <v>8</v>
      </c>
      <c r="Q4" s="194">
        <v>1310</v>
      </c>
      <c r="R4" s="194">
        <v>1200</v>
      </c>
      <c r="S4" s="194">
        <v>800</v>
      </c>
      <c r="T4" s="193">
        <v>145.6</v>
      </c>
      <c r="U4" s="193">
        <v>182.4</v>
      </c>
      <c r="V4" s="192">
        <v>2</v>
      </c>
      <c r="W4" s="202">
        <v>637203048586</v>
      </c>
    </row>
    <row r="5" spans="1:23" ht="28.8" x14ac:dyDescent="0.3">
      <c r="A5" s="190" t="s">
        <v>346</v>
      </c>
      <c r="B5" s="225" t="s">
        <v>559</v>
      </c>
      <c r="C5" s="188" t="s">
        <v>447</v>
      </c>
      <c r="D5" s="187">
        <v>1</v>
      </c>
      <c r="E5">
        <v>585</v>
      </c>
      <c r="F5">
        <v>598</v>
      </c>
      <c r="G5">
        <v>354</v>
      </c>
      <c r="H5" s="178">
        <v>18.2</v>
      </c>
      <c r="I5" s="224">
        <v>22.8</v>
      </c>
      <c r="J5" s="502" t="s">
        <v>446</v>
      </c>
      <c r="K5" s="503"/>
      <c r="L5" s="503"/>
      <c r="M5" s="503"/>
      <c r="N5" s="503"/>
      <c r="O5" s="504"/>
      <c r="P5" s="171">
        <v>8</v>
      </c>
      <c r="Q5">
        <v>1310</v>
      </c>
      <c r="R5">
        <v>1200</v>
      </c>
      <c r="S5">
        <v>800</v>
      </c>
      <c r="T5" s="177">
        <v>145.6</v>
      </c>
      <c r="U5" s="177">
        <v>182.4</v>
      </c>
      <c r="V5" s="182">
        <v>2</v>
      </c>
      <c r="W5" s="201">
        <v>637203048593</v>
      </c>
    </row>
    <row r="6" spans="1:23" ht="28.8" x14ac:dyDescent="0.3">
      <c r="A6" s="190" t="s">
        <v>348</v>
      </c>
      <c r="B6" s="225" t="s">
        <v>558</v>
      </c>
      <c r="C6" s="188" t="s">
        <v>447</v>
      </c>
      <c r="D6" s="187">
        <v>1</v>
      </c>
      <c r="E6">
        <v>585</v>
      </c>
      <c r="F6">
        <v>598</v>
      </c>
      <c r="G6">
        <v>354</v>
      </c>
      <c r="H6" s="178">
        <v>18.2</v>
      </c>
      <c r="I6" s="224">
        <v>22.8</v>
      </c>
      <c r="J6" s="502" t="s">
        <v>446</v>
      </c>
      <c r="K6" s="503"/>
      <c r="L6" s="503"/>
      <c r="M6" s="503"/>
      <c r="N6" s="503"/>
      <c r="O6" s="504"/>
      <c r="P6" s="171">
        <v>8</v>
      </c>
      <c r="Q6">
        <v>1310</v>
      </c>
      <c r="R6">
        <v>1200</v>
      </c>
      <c r="S6">
        <v>800</v>
      </c>
      <c r="T6" s="177">
        <v>145.6</v>
      </c>
      <c r="U6" s="177">
        <v>182.4</v>
      </c>
      <c r="V6" s="182">
        <v>2</v>
      </c>
      <c r="W6" s="201">
        <v>637203048609</v>
      </c>
    </row>
    <row r="7" spans="1:23" ht="28.8" x14ac:dyDescent="0.3">
      <c r="A7" s="190" t="s">
        <v>350</v>
      </c>
      <c r="B7" s="225" t="s">
        <v>557</v>
      </c>
      <c r="C7" s="188" t="s">
        <v>447</v>
      </c>
      <c r="D7" s="187">
        <v>1</v>
      </c>
      <c r="E7">
        <v>585</v>
      </c>
      <c r="F7">
        <v>598</v>
      </c>
      <c r="G7">
        <v>354</v>
      </c>
      <c r="H7" s="178">
        <v>18.2</v>
      </c>
      <c r="I7" s="224">
        <v>22.8</v>
      </c>
      <c r="J7" s="502" t="s">
        <v>446</v>
      </c>
      <c r="K7" s="503"/>
      <c r="L7" s="503"/>
      <c r="M7" s="503"/>
      <c r="N7" s="503"/>
      <c r="O7" s="504"/>
      <c r="P7" s="171">
        <v>8</v>
      </c>
      <c r="Q7">
        <v>1310</v>
      </c>
      <c r="R7">
        <v>1200</v>
      </c>
      <c r="S7">
        <v>800</v>
      </c>
      <c r="T7" s="177">
        <v>145.6</v>
      </c>
      <c r="U7" s="177">
        <v>182.4</v>
      </c>
      <c r="V7" s="182">
        <v>2</v>
      </c>
      <c r="W7" s="201">
        <v>637203048616</v>
      </c>
    </row>
    <row r="8" spans="1:23" ht="28.8" x14ac:dyDescent="0.3">
      <c r="A8" s="223" t="s">
        <v>352</v>
      </c>
      <c r="B8" s="222" t="s">
        <v>556</v>
      </c>
      <c r="C8" s="221" t="s">
        <v>447</v>
      </c>
      <c r="D8" s="220">
        <v>1</v>
      </c>
      <c r="E8" s="216">
        <v>585</v>
      </c>
      <c r="F8" s="216">
        <v>598</v>
      </c>
      <c r="G8" s="216">
        <v>354</v>
      </c>
      <c r="H8" s="219">
        <v>18.2</v>
      </c>
      <c r="I8" s="218">
        <v>22.8</v>
      </c>
      <c r="J8" s="502" t="s">
        <v>446</v>
      </c>
      <c r="K8" s="503"/>
      <c r="L8" s="503"/>
      <c r="M8" s="503"/>
      <c r="N8" s="503"/>
      <c r="O8" s="504"/>
      <c r="P8" s="217">
        <v>8</v>
      </c>
      <c r="Q8" s="216">
        <v>1310</v>
      </c>
      <c r="R8" s="216">
        <v>1200</v>
      </c>
      <c r="S8" s="216">
        <v>800</v>
      </c>
      <c r="T8" s="215">
        <v>145.6</v>
      </c>
      <c r="U8" s="215">
        <v>182.4</v>
      </c>
      <c r="V8" s="182">
        <v>2</v>
      </c>
      <c r="W8" s="213">
        <v>637203048623</v>
      </c>
    </row>
    <row r="9" spans="1:23" ht="6" customHeight="1" x14ac:dyDescent="0.3">
      <c r="A9" s="513"/>
      <c r="B9" s="514"/>
      <c r="C9" s="514"/>
      <c r="D9" s="514"/>
      <c r="E9" s="514"/>
      <c r="F9" s="514"/>
      <c r="G9" s="514"/>
      <c r="H9" s="514"/>
      <c r="I9" s="514"/>
      <c r="J9" s="514"/>
      <c r="K9" s="514"/>
      <c r="L9" s="514"/>
      <c r="M9" s="514"/>
      <c r="N9" s="514"/>
      <c r="O9" s="514"/>
      <c r="P9" s="514"/>
      <c r="Q9" s="514"/>
      <c r="R9" s="514"/>
      <c r="S9" s="514"/>
      <c r="T9" s="514"/>
      <c r="U9" s="514"/>
      <c r="V9" s="514"/>
      <c r="W9" s="515"/>
    </row>
    <row r="10" spans="1:23" ht="28.8" x14ac:dyDescent="0.3">
      <c r="A10" s="200" t="s">
        <v>355</v>
      </c>
      <c r="B10" s="228" t="s">
        <v>555</v>
      </c>
      <c r="C10" s="198" t="s">
        <v>447</v>
      </c>
      <c r="D10" s="197">
        <v>1</v>
      </c>
      <c r="E10" s="194">
        <v>1360</v>
      </c>
      <c r="F10" s="194">
        <v>598</v>
      </c>
      <c r="G10" s="194">
        <v>354</v>
      </c>
      <c r="H10" s="227">
        <v>51.3</v>
      </c>
      <c r="I10" s="226">
        <v>59.7</v>
      </c>
      <c r="J10" s="508" t="s">
        <v>446</v>
      </c>
      <c r="K10" s="509"/>
      <c r="L10" s="509"/>
      <c r="M10" s="509"/>
      <c r="N10" s="509"/>
      <c r="O10" s="510"/>
      <c r="P10" s="195">
        <v>4</v>
      </c>
      <c r="Q10" s="194">
        <v>1500</v>
      </c>
      <c r="R10" s="194">
        <v>1200</v>
      </c>
      <c r="S10" s="194">
        <v>800</v>
      </c>
      <c r="T10" s="193">
        <v>205.2</v>
      </c>
      <c r="U10" s="193">
        <v>238.8</v>
      </c>
      <c r="V10" s="192">
        <v>1</v>
      </c>
      <c r="W10" s="202">
        <v>637203048630</v>
      </c>
    </row>
    <row r="11" spans="1:23" ht="28.8" x14ac:dyDescent="0.3">
      <c r="A11" s="190" t="s">
        <v>356</v>
      </c>
      <c r="B11" s="225" t="s">
        <v>554</v>
      </c>
      <c r="C11" s="188" t="s">
        <v>447</v>
      </c>
      <c r="D11" s="187">
        <v>1</v>
      </c>
      <c r="E11">
        <v>1360</v>
      </c>
      <c r="F11">
        <v>598</v>
      </c>
      <c r="G11">
        <v>354</v>
      </c>
      <c r="H11" s="178">
        <v>51.3</v>
      </c>
      <c r="I11" s="224">
        <v>59.7</v>
      </c>
      <c r="J11" s="502" t="s">
        <v>446</v>
      </c>
      <c r="K11" s="503"/>
      <c r="L11" s="503"/>
      <c r="M11" s="503"/>
      <c r="N11" s="503"/>
      <c r="O11" s="504"/>
      <c r="P11" s="171">
        <v>4</v>
      </c>
      <c r="Q11">
        <v>1500</v>
      </c>
      <c r="R11">
        <v>1200</v>
      </c>
      <c r="S11">
        <v>800</v>
      </c>
      <c r="T11" s="177">
        <v>205.2</v>
      </c>
      <c r="U11" s="177">
        <v>238.8</v>
      </c>
      <c r="V11" s="182">
        <v>1</v>
      </c>
      <c r="W11" s="201">
        <v>637203048647</v>
      </c>
    </row>
    <row r="12" spans="1:23" ht="28.8" x14ac:dyDescent="0.3">
      <c r="A12" s="190" t="s">
        <v>357</v>
      </c>
      <c r="B12" s="225" t="s">
        <v>553</v>
      </c>
      <c r="C12" s="188" t="s">
        <v>447</v>
      </c>
      <c r="D12" s="187">
        <v>1</v>
      </c>
      <c r="E12">
        <v>1360</v>
      </c>
      <c r="F12">
        <v>598</v>
      </c>
      <c r="G12">
        <v>354</v>
      </c>
      <c r="H12" s="178">
        <v>51.3</v>
      </c>
      <c r="I12" s="224">
        <v>59.7</v>
      </c>
      <c r="J12" s="502" t="s">
        <v>446</v>
      </c>
      <c r="K12" s="503"/>
      <c r="L12" s="503"/>
      <c r="M12" s="503"/>
      <c r="N12" s="503"/>
      <c r="O12" s="504"/>
      <c r="P12" s="171">
        <v>4</v>
      </c>
      <c r="Q12">
        <v>1500</v>
      </c>
      <c r="R12">
        <v>1200</v>
      </c>
      <c r="S12">
        <v>800</v>
      </c>
      <c r="T12" s="177">
        <v>205.2</v>
      </c>
      <c r="U12" s="177">
        <v>238.8</v>
      </c>
      <c r="V12" s="182">
        <v>1</v>
      </c>
      <c r="W12" s="201">
        <v>637203048654</v>
      </c>
    </row>
    <row r="13" spans="1:23" ht="28.8" x14ac:dyDescent="0.3">
      <c r="A13" s="190" t="s">
        <v>358</v>
      </c>
      <c r="B13" s="225" t="s">
        <v>552</v>
      </c>
      <c r="C13" s="188" t="s">
        <v>447</v>
      </c>
      <c r="D13" s="187">
        <v>1</v>
      </c>
      <c r="E13">
        <v>1360</v>
      </c>
      <c r="F13">
        <v>598</v>
      </c>
      <c r="G13">
        <v>354</v>
      </c>
      <c r="H13" s="178">
        <v>51.3</v>
      </c>
      <c r="I13" s="224">
        <v>59.7</v>
      </c>
      <c r="J13" s="502" t="s">
        <v>446</v>
      </c>
      <c r="K13" s="503"/>
      <c r="L13" s="503"/>
      <c r="M13" s="503"/>
      <c r="N13" s="503"/>
      <c r="O13" s="504"/>
      <c r="P13" s="171">
        <v>4</v>
      </c>
      <c r="Q13">
        <v>1500</v>
      </c>
      <c r="R13">
        <v>1200</v>
      </c>
      <c r="S13">
        <v>800</v>
      </c>
      <c r="T13" s="177">
        <v>205.2</v>
      </c>
      <c r="U13" s="177">
        <v>238.8</v>
      </c>
      <c r="V13" s="182">
        <v>1</v>
      </c>
      <c r="W13" s="201">
        <v>637203048661</v>
      </c>
    </row>
    <row r="14" spans="1:23" ht="28.8" x14ac:dyDescent="0.3">
      <c r="A14" s="223" t="s">
        <v>359</v>
      </c>
      <c r="B14" s="222" t="s">
        <v>551</v>
      </c>
      <c r="C14" s="221" t="s">
        <v>447</v>
      </c>
      <c r="D14" s="220">
        <v>1</v>
      </c>
      <c r="E14" s="216">
        <v>1360</v>
      </c>
      <c r="F14" s="216">
        <v>598</v>
      </c>
      <c r="G14" s="216">
        <v>354</v>
      </c>
      <c r="H14" s="219">
        <v>51.3</v>
      </c>
      <c r="I14" s="218">
        <v>59.7</v>
      </c>
      <c r="J14" s="502" t="s">
        <v>446</v>
      </c>
      <c r="K14" s="503"/>
      <c r="L14" s="503"/>
      <c r="M14" s="503"/>
      <c r="N14" s="503"/>
      <c r="O14" s="504"/>
      <c r="P14" s="217">
        <v>4</v>
      </c>
      <c r="Q14" s="216">
        <v>1500</v>
      </c>
      <c r="R14" s="216">
        <v>1200</v>
      </c>
      <c r="S14" s="216">
        <v>800</v>
      </c>
      <c r="T14" s="215">
        <v>205.2</v>
      </c>
      <c r="U14" s="215">
        <v>238.8</v>
      </c>
      <c r="V14" s="182">
        <v>1</v>
      </c>
      <c r="W14" s="213">
        <v>637203048678</v>
      </c>
    </row>
    <row r="15" spans="1:23" ht="6" customHeight="1" x14ac:dyDescent="0.3">
      <c r="A15" s="513"/>
      <c r="B15" s="514"/>
      <c r="C15" s="514"/>
      <c r="D15" s="514"/>
      <c r="E15" s="514"/>
      <c r="F15" s="514"/>
      <c r="G15" s="514"/>
      <c r="H15" s="514"/>
      <c r="I15" s="514"/>
      <c r="J15" s="514"/>
      <c r="K15" s="514"/>
      <c r="L15" s="514"/>
      <c r="M15" s="514"/>
      <c r="N15" s="514"/>
      <c r="O15" s="514"/>
      <c r="P15" s="514"/>
      <c r="Q15" s="514"/>
      <c r="R15" s="514"/>
      <c r="S15" s="514"/>
      <c r="T15" s="514"/>
      <c r="U15" s="514"/>
      <c r="V15" s="514"/>
      <c r="W15" s="515"/>
    </row>
    <row r="16" spans="1:23" ht="28.8" x14ac:dyDescent="0.3">
      <c r="A16" s="200" t="s">
        <v>361</v>
      </c>
      <c r="B16" s="228" t="s">
        <v>550</v>
      </c>
      <c r="C16" s="198" t="s">
        <v>447</v>
      </c>
      <c r="D16" s="197">
        <v>1</v>
      </c>
      <c r="E16" s="194">
        <v>1555</v>
      </c>
      <c r="F16" s="194">
        <v>598</v>
      </c>
      <c r="G16" s="194">
        <v>354</v>
      </c>
      <c r="H16" s="227">
        <v>60.2</v>
      </c>
      <c r="I16" s="226">
        <v>63.9</v>
      </c>
      <c r="J16" s="508" t="s">
        <v>446</v>
      </c>
      <c r="K16" s="509"/>
      <c r="L16" s="509"/>
      <c r="M16" s="509"/>
      <c r="N16" s="509"/>
      <c r="O16" s="510"/>
      <c r="P16" s="195">
        <v>4</v>
      </c>
      <c r="Q16" s="194">
        <v>1700</v>
      </c>
      <c r="R16" s="194">
        <v>1200</v>
      </c>
      <c r="S16" s="194">
        <v>800</v>
      </c>
      <c r="T16" s="193">
        <v>240.8</v>
      </c>
      <c r="U16" s="193">
        <v>255.6</v>
      </c>
      <c r="V16" s="192">
        <v>1</v>
      </c>
      <c r="W16" s="202">
        <v>637203048685</v>
      </c>
    </row>
    <row r="17" spans="1:23" ht="28.8" x14ac:dyDescent="0.3">
      <c r="A17" s="190" t="s">
        <v>362</v>
      </c>
      <c r="B17" s="225" t="s">
        <v>549</v>
      </c>
      <c r="C17" s="188" t="s">
        <v>447</v>
      </c>
      <c r="D17" s="187">
        <v>1</v>
      </c>
      <c r="E17">
        <v>1555</v>
      </c>
      <c r="F17">
        <v>598</v>
      </c>
      <c r="G17">
        <v>354</v>
      </c>
      <c r="H17" s="178">
        <v>60.2</v>
      </c>
      <c r="I17" s="224">
        <v>63.9</v>
      </c>
      <c r="J17" s="502" t="s">
        <v>446</v>
      </c>
      <c r="K17" s="503"/>
      <c r="L17" s="503"/>
      <c r="M17" s="503"/>
      <c r="N17" s="503"/>
      <c r="O17" s="504"/>
      <c r="P17" s="171">
        <v>4</v>
      </c>
      <c r="Q17">
        <v>1800</v>
      </c>
      <c r="R17">
        <v>1200</v>
      </c>
      <c r="S17">
        <v>1000</v>
      </c>
      <c r="T17" s="177">
        <v>240.8</v>
      </c>
      <c r="U17" s="177">
        <v>255.6</v>
      </c>
      <c r="V17" s="182">
        <v>1</v>
      </c>
      <c r="W17" s="201">
        <v>637203048692</v>
      </c>
    </row>
    <row r="18" spans="1:23" ht="28.8" x14ac:dyDescent="0.3">
      <c r="A18" s="190" t="s">
        <v>363</v>
      </c>
      <c r="B18" s="225" t="s">
        <v>548</v>
      </c>
      <c r="C18" s="188" t="s">
        <v>447</v>
      </c>
      <c r="D18" s="187">
        <v>1</v>
      </c>
      <c r="E18">
        <v>1555</v>
      </c>
      <c r="F18">
        <v>598</v>
      </c>
      <c r="G18">
        <v>354</v>
      </c>
      <c r="H18" s="178">
        <v>60.2</v>
      </c>
      <c r="I18" s="224">
        <v>63.9</v>
      </c>
      <c r="J18" s="502" t="s">
        <v>446</v>
      </c>
      <c r="K18" s="503"/>
      <c r="L18" s="503"/>
      <c r="M18" s="503"/>
      <c r="N18" s="503"/>
      <c r="O18" s="504"/>
      <c r="P18" s="171">
        <v>4</v>
      </c>
      <c r="Q18">
        <v>1800</v>
      </c>
      <c r="R18">
        <v>1200</v>
      </c>
      <c r="S18">
        <v>1000</v>
      </c>
      <c r="T18" s="177">
        <v>240.8</v>
      </c>
      <c r="U18" s="177">
        <v>255.6</v>
      </c>
      <c r="V18" s="182">
        <v>1</v>
      </c>
      <c r="W18" s="201">
        <v>637203048708</v>
      </c>
    </row>
    <row r="19" spans="1:23" ht="28.8" x14ac:dyDescent="0.3">
      <c r="A19" s="190" t="s">
        <v>364</v>
      </c>
      <c r="B19" s="225" t="s">
        <v>547</v>
      </c>
      <c r="C19" s="188" t="s">
        <v>447</v>
      </c>
      <c r="D19" s="187">
        <v>1</v>
      </c>
      <c r="E19">
        <v>1555</v>
      </c>
      <c r="F19">
        <v>598</v>
      </c>
      <c r="G19">
        <v>354</v>
      </c>
      <c r="H19" s="178">
        <v>60.2</v>
      </c>
      <c r="I19" s="224">
        <v>63.9</v>
      </c>
      <c r="J19" s="502" t="s">
        <v>446</v>
      </c>
      <c r="K19" s="503"/>
      <c r="L19" s="503"/>
      <c r="M19" s="503"/>
      <c r="N19" s="503"/>
      <c r="O19" s="504"/>
      <c r="P19" s="171">
        <v>4</v>
      </c>
      <c r="Q19">
        <v>1800</v>
      </c>
      <c r="R19">
        <v>1200</v>
      </c>
      <c r="S19">
        <v>1000</v>
      </c>
      <c r="T19" s="177">
        <v>240.8</v>
      </c>
      <c r="U19" s="177">
        <v>255.6</v>
      </c>
      <c r="V19" s="182">
        <v>1</v>
      </c>
      <c r="W19" s="201">
        <v>637203048715</v>
      </c>
    </row>
    <row r="20" spans="1:23" ht="28.8" x14ac:dyDescent="0.3">
      <c r="A20" s="223" t="s">
        <v>365</v>
      </c>
      <c r="B20" s="222" t="s">
        <v>546</v>
      </c>
      <c r="C20" s="221" t="s">
        <v>447</v>
      </c>
      <c r="D20" s="220">
        <v>1</v>
      </c>
      <c r="E20" s="216">
        <v>1555</v>
      </c>
      <c r="F20" s="216">
        <v>598</v>
      </c>
      <c r="G20" s="216">
        <v>354</v>
      </c>
      <c r="H20" s="219">
        <v>60.2</v>
      </c>
      <c r="I20" s="218">
        <v>63.9</v>
      </c>
      <c r="J20" s="502" t="s">
        <v>446</v>
      </c>
      <c r="K20" s="503"/>
      <c r="L20" s="503"/>
      <c r="M20" s="503"/>
      <c r="N20" s="503"/>
      <c r="O20" s="504"/>
      <c r="P20" s="217">
        <v>4</v>
      </c>
      <c r="Q20" s="216">
        <v>1800</v>
      </c>
      <c r="R20" s="216">
        <v>1200</v>
      </c>
      <c r="S20" s="216">
        <v>1000</v>
      </c>
      <c r="T20" s="215">
        <v>240.8</v>
      </c>
      <c r="U20" s="215">
        <v>255.6</v>
      </c>
      <c r="V20" s="182">
        <v>1</v>
      </c>
      <c r="W20" s="213">
        <v>637203048722</v>
      </c>
    </row>
    <row r="21" spans="1:23" ht="6" customHeight="1" x14ac:dyDescent="0.3">
      <c r="A21" s="513"/>
      <c r="B21" s="514"/>
      <c r="C21" s="514"/>
      <c r="D21" s="514"/>
      <c r="E21" s="514"/>
      <c r="F21" s="514"/>
      <c r="G21" s="514"/>
      <c r="H21" s="514"/>
      <c r="I21" s="514"/>
      <c r="J21" s="514"/>
      <c r="K21" s="514"/>
      <c r="L21" s="514"/>
      <c r="M21" s="514"/>
      <c r="N21" s="514"/>
      <c r="O21" s="514"/>
      <c r="P21" s="514"/>
      <c r="Q21" s="514"/>
      <c r="R21" s="514"/>
      <c r="S21" s="514"/>
      <c r="T21" s="514"/>
      <c r="U21" s="514"/>
      <c r="V21" s="514"/>
      <c r="W21" s="515"/>
    </row>
    <row r="22" spans="1:23" ht="28.8" x14ac:dyDescent="0.3">
      <c r="A22" s="200" t="s">
        <v>367</v>
      </c>
      <c r="B22" s="228" t="s">
        <v>545</v>
      </c>
      <c r="C22" s="198" t="s">
        <v>447</v>
      </c>
      <c r="D22" s="197">
        <v>1</v>
      </c>
      <c r="E22" s="194">
        <v>760</v>
      </c>
      <c r="F22" s="194">
        <v>598</v>
      </c>
      <c r="G22" s="194">
        <v>354</v>
      </c>
      <c r="H22" s="227">
        <v>22.8</v>
      </c>
      <c r="I22" s="226">
        <v>28.4</v>
      </c>
      <c r="J22" s="508" t="s">
        <v>446</v>
      </c>
      <c r="K22" s="509"/>
      <c r="L22" s="509"/>
      <c r="M22" s="509"/>
      <c r="N22" s="509"/>
      <c r="O22" s="510"/>
      <c r="P22" s="195">
        <v>8</v>
      </c>
      <c r="Q22" s="194">
        <v>1650</v>
      </c>
      <c r="R22" s="194">
        <v>1200</v>
      </c>
      <c r="S22" s="194">
        <v>800</v>
      </c>
      <c r="T22" s="193">
        <v>182.4</v>
      </c>
      <c r="U22" s="193">
        <v>227.2</v>
      </c>
      <c r="V22" s="192">
        <v>2</v>
      </c>
      <c r="W22" s="202">
        <v>637203048739</v>
      </c>
    </row>
    <row r="23" spans="1:23" ht="28.8" x14ac:dyDescent="0.3">
      <c r="A23" s="190" t="s">
        <v>368</v>
      </c>
      <c r="B23" s="225" t="s">
        <v>544</v>
      </c>
      <c r="C23" s="188" t="s">
        <v>447</v>
      </c>
      <c r="D23" s="187">
        <v>1</v>
      </c>
      <c r="E23">
        <v>760</v>
      </c>
      <c r="F23">
        <v>598</v>
      </c>
      <c r="G23">
        <v>354</v>
      </c>
      <c r="H23" s="178">
        <v>22.8</v>
      </c>
      <c r="I23" s="224">
        <v>28.4</v>
      </c>
      <c r="J23" s="502" t="s">
        <v>446</v>
      </c>
      <c r="K23" s="503"/>
      <c r="L23" s="503"/>
      <c r="M23" s="503"/>
      <c r="N23" s="503"/>
      <c r="O23" s="504"/>
      <c r="P23" s="171">
        <v>8</v>
      </c>
      <c r="Q23">
        <v>1650</v>
      </c>
      <c r="R23">
        <v>1200</v>
      </c>
      <c r="S23">
        <v>800</v>
      </c>
      <c r="T23" s="177">
        <v>182.4</v>
      </c>
      <c r="U23" s="177">
        <v>227.2</v>
      </c>
      <c r="V23" s="182">
        <v>2</v>
      </c>
      <c r="W23" s="201">
        <v>637203048746</v>
      </c>
    </row>
    <row r="24" spans="1:23" ht="28.8" x14ac:dyDescent="0.3">
      <c r="A24" s="190" t="s">
        <v>369</v>
      </c>
      <c r="B24" s="225" t="s">
        <v>543</v>
      </c>
      <c r="C24" s="188" t="s">
        <v>447</v>
      </c>
      <c r="D24" s="187">
        <v>1</v>
      </c>
      <c r="E24">
        <v>760</v>
      </c>
      <c r="F24">
        <v>598</v>
      </c>
      <c r="G24">
        <v>354</v>
      </c>
      <c r="H24" s="178">
        <v>22.8</v>
      </c>
      <c r="I24" s="224">
        <v>28.4</v>
      </c>
      <c r="J24" s="502" t="s">
        <v>446</v>
      </c>
      <c r="K24" s="503"/>
      <c r="L24" s="503"/>
      <c r="M24" s="503"/>
      <c r="N24" s="503"/>
      <c r="O24" s="504"/>
      <c r="P24" s="171">
        <v>8</v>
      </c>
      <c r="Q24">
        <v>1650</v>
      </c>
      <c r="R24">
        <v>1200</v>
      </c>
      <c r="S24">
        <v>800</v>
      </c>
      <c r="T24" s="177">
        <v>182.4</v>
      </c>
      <c r="U24" s="177">
        <v>227.2</v>
      </c>
      <c r="V24" s="182">
        <v>2</v>
      </c>
      <c r="W24" s="201">
        <v>637203048753</v>
      </c>
    </row>
    <row r="25" spans="1:23" ht="28.8" x14ac:dyDescent="0.3">
      <c r="A25" s="190" t="s">
        <v>370</v>
      </c>
      <c r="B25" s="225" t="s">
        <v>542</v>
      </c>
      <c r="C25" s="188" t="s">
        <v>447</v>
      </c>
      <c r="D25" s="187">
        <v>1</v>
      </c>
      <c r="E25">
        <v>760</v>
      </c>
      <c r="F25">
        <v>598</v>
      </c>
      <c r="G25">
        <v>354</v>
      </c>
      <c r="H25" s="178">
        <v>22.8</v>
      </c>
      <c r="I25" s="224">
        <v>28.4</v>
      </c>
      <c r="J25" s="502" t="s">
        <v>446</v>
      </c>
      <c r="K25" s="503"/>
      <c r="L25" s="503"/>
      <c r="M25" s="503"/>
      <c r="N25" s="503"/>
      <c r="O25" s="504"/>
      <c r="P25" s="171">
        <v>8</v>
      </c>
      <c r="Q25">
        <v>1650</v>
      </c>
      <c r="R25">
        <v>1200</v>
      </c>
      <c r="S25">
        <v>800</v>
      </c>
      <c r="T25" s="177">
        <v>182.4</v>
      </c>
      <c r="U25" s="177">
        <v>227.2</v>
      </c>
      <c r="V25" s="182">
        <v>2</v>
      </c>
      <c r="W25" s="201">
        <v>637203048760</v>
      </c>
    </row>
    <row r="26" spans="1:23" ht="28.8" x14ac:dyDescent="0.3">
      <c r="A26" s="223" t="s">
        <v>371</v>
      </c>
      <c r="B26" s="222" t="s">
        <v>541</v>
      </c>
      <c r="C26" s="221" t="s">
        <v>447</v>
      </c>
      <c r="D26" s="220">
        <v>1</v>
      </c>
      <c r="E26" s="216">
        <v>760</v>
      </c>
      <c r="F26" s="216">
        <v>598</v>
      </c>
      <c r="G26" s="216">
        <v>354</v>
      </c>
      <c r="H26" s="219">
        <v>22.8</v>
      </c>
      <c r="I26" s="218">
        <v>28.4</v>
      </c>
      <c r="J26" s="502" t="s">
        <v>446</v>
      </c>
      <c r="K26" s="503"/>
      <c r="L26" s="503"/>
      <c r="M26" s="503"/>
      <c r="N26" s="503"/>
      <c r="O26" s="504"/>
      <c r="P26" s="217">
        <v>8</v>
      </c>
      <c r="Q26" s="216">
        <v>1650</v>
      </c>
      <c r="R26" s="216">
        <v>1200</v>
      </c>
      <c r="S26" s="216">
        <v>800</v>
      </c>
      <c r="T26" s="215">
        <v>182.4</v>
      </c>
      <c r="U26" s="215">
        <v>227.2</v>
      </c>
      <c r="V26" s="182">
        <v>2</v>
      </c>
      <c r="W26" s="213">
        <v>637203048777</v>
      </c>
    </row>
    <row r="27" spans="1:23" ht="6" customHeight="1" x14ac:dyDescent="0.3">
      <c r="A27" s="513"/>
      <c r="B27" s="514"/>
      <c r="C27" s="514"/>
      <c r="D27" s="514"/>
      <c r="E27" s="514"/>
      <c r="F27" s="514"/>
      <c r="G27" s="514"/>
      <c r="H27" s="514"/>
      <c r="I27" s="514"/>
      <c r="J27" s="514"/>
      <c r="K27" s="514"/>
      <c r="L27" s="514"/>
      <c r="M27" s="514"/>
      <c r="N27" s="514"/>
      <c r="O27" s="514"/>
      <c r="P27" s="514"/>
      <c r="Q27" s="514"/>
      <c r="R27" s="514"/>
      <c r="S27" s="514"/>
      <c r="T27" s="514"/>
      <c r="U27" s="514"/>
      <c r="V27" s="514"/>
      <c r="W27" s="515"/>
    </row>
    <row r="28" spans="1:23" ht="28.8" x14ac:dyDescent="0.3">
      <c r="A28" s="200" t="s">
        <v>373</v>
      </c>
      <c r="B28" s="228" t="s">
        <v>540</v>
      </c>
      <c r="C28" s="198" t="s">
        <v>447</v>
      </c>
      <c r="D28" s="197">
        <v>1</v>
      </c>
      <c r="E28" s="194">
        <v>1333</v>
      </c>
      <c r="F28" s="194">
        <v>598</v>
      </c>
      <c r="G28" s="194">
        <v>354</v>
      </c>
      <c r="H28" s="227">
        <v>45.2</v>
      </c>
      <c r="I28" s="226">
        <v>53.8</v>
      </c>
      <c r="J28" s="508" t="s">
        <v>446</v>
      </c>
      <c r="K28" s="509"/>
      <c r="L28" s="509"/>
      <c r="M28" s="509"/>
      <c r="N28" s="509"/>
      <c r="O28" s="510"/>
      <c r="P28" s="195">
        <v>4</v>
      </c>
      <c r="Q28" s="194">
        <v>1470</v>
      </c>
      <c r="R28" s="194">
        <v>1200</v>
      </c>
      <c r="S28" s="194">
        <v>800</v>
      </c>
      <c r="T28" s="193">
        <v>180.8</v>
      </c>
      <c r="U28" s="193">
        <v>215.2</v>
      </c>
      <c r="V28" s="192">
        <v>1</v>
      </c>
      <c r="W28" s="202">
        <v>637203048784</v>
      </c>
    </row>
    <row r="29" spans="1:23" ht="28.8" x14ac:dyDescent="0.3">
      <c r="A29" s="190" t="s">
        <v>374</v>
      </c>
      <c r="B29" s="225" t="s">
        <v>539</v>
      </c>
      <c r="C29" s="188" t="s">
        <v>447</v>
      </c>
      <c r="D29" s="187">
        <v>1</v>
      </c>
      <c r="E29">
        <v>1333</v>
      </c>
      <c r="F29">
        <v>598</v>
      </c>
      <c r="G29">
        <v>354</v>
      </c>
      <c r="H29" s="178">
        <v>45.2</v>
      </c>
      <c r="I29" s="224">
        <v>53.8</v>
      </c>
      <c r="J29" s="502" t="s">
        <v>446</v>
      </c>
      <c r="K29" s="503"/>
      <c r="L29" s="503"/>
      <c r="M29" s="503"/>
      <c r="N29" s="503"/>
      <c r="O29" s="504"/>
      <c r="P29" s="171">
        <v>4</v>
      </c>
      <c r="Q29">
        <v>1470</v>
      </c>
      <c r="R29">
        <v>1200</v>
      </c>
      <c r="S29">
        <v>800</v>
      </c>
      <c r="T29" s="177">
        <v>180.8</v>
      </c>
      <c r="U29" s="177">
        <v>215.2</v>
      </c>
      <c r="V29" s="182">
        <v>1</v>
      </c>
      <c r="W29" s="201">
        <v>637203048791</v>
      </c>
    </row>
    <row r="30" spans="1:23" ht="28.8" x14ac:dyDescent="0.3">
      <c r="A30" s="190" t="s">
        <v>375</v>
      </c>
      <c r="B30" s="225" t="s">
        <v>538</v>
      </c>
      <c r="C30" s="188" t="s">
        <v>447</v>
      </c>
      <c r="D30" s="187">
        <v>1</v>
      </c>
      <c r="E30">
        <v>1333</v>
      </c>
      <c r="F30">
        <v>598</v>
      </c>
      <c r="G30">
        <v>354</v>
      </c>
      <c r="H30" s="178">
        <v>45.2</v>
      </c>
      <c r="I30" s="224">
        <v>53.8</v>
      </c>
      <c r="J30" s="502" t="s">
        <v>446</v>
      </c>
      <c r="K30" s="503"/>
      <c r="L30" s="503"/>
      <c r="M30" s="503"/>
      <c r="N30" s="503"/>
      <c r="O30" s="504"/>
      <c r="P30" s="171">
        <v>4</v>
      </c>
      <c r="Q30">
        <v>1470</v>
      </c>
      <c r="R30">
        <v>1200</v>
      </c>
      <c r="S30">
        <v>800</v>
      </c>
      <c r="T30" s="177">
        <v>180.8</v>
      </c>
      <c r="U30" s="177">
        <v>215.2</v>
      </c>
      <c r="V30" s="182">
        <v>1</v>
      </c>
      <c r="W30" s="201">
        <v>637203048807</v>
      </c>
    </row>
    <row r="31" spans="1:23" ht="28.8" x14ac:dyDescent="0.3">
      <c r="A31" s="190" t="s">
        <v>376</v>
      </c>
      <c r="B31" s="225" t="s">
        <v>537</v>
      </c>
      <c r="C31" s="188" t="s">
        <v>447</v>
      </c>
      <c r="D31" s="187">
        <v>1</v>
      </c>
      <c r="E31">
        <v>1333</v>
      </c>
      <c r="F31">
        <v>598</v>
      </c>
      <c r="G31">
        <v>354</v>
      </c>
      <c r="H31" s="178">
        <v>45.2</v>
      </c>
      <c r="I31" s="224">
        <v>53.8</v>
      </c>
      <c r="J31" s="502" t="s">
        <v>446</v>
      </c>
      <c r="K31" s="503"/>
      <c r="L31" s="503"/>
      <c r="M31" s="503"/>
      <c r="N31" s="503"/>
      <c r="O31" s="504"/>
      <c r="P31" s="171">
        <v>4</v>
      </c>
      <c r="Q31">
        <v>1470</v>
      </c>
      <c r="R31">
        <v>1200</v>
      </c>
      <c r="S31">
        <v>800</v>
      </c>
      <c r="T31" s="177">
        <v>180.8</v>
      </c>
      <c r="U31" s="177">
        <v>215.2</v>
      </c>
      <c r="V31" s="182">
        <v>1</v>
      </c>
      <c r="W31" s="201">
        <v>637203048814</v>
      </c>
    </row>
    <row r="32" spans="1:23" ht="28.8" x14ac:dyDescent="0.3">
      <c r="A32" s="223" t="s">
        <v>377</v>
      </c>
      <c r="B32" s="222" t="s">
        <v>536</v>
      </c>
      <c r="C32" s="221" t="s">
        <v>447</v>
      </c>
      <c r="D32" s="220">
        <v>1</v>
      </c>
      <c r="E32" s="216">
        <v>1333</v>
      </c>
      <c r="F32" s="216">
        <v>598</v>
      </c>
      <c r="G32" s="216">
        <v>354</v>
      </c>
      <c r="H32" s="219">
        <v>45.2</v>
      </c>
      <c r="I32" s="218">
        <v>53.8</v>
      </c>
      <c r="J32" s="505" t="s">
        <v>446</v>
      </c>
      <c r="K32" s="506"/>
      <c r="L32" s="506"/>
      <c r="M32" s="506"/>
      <c r="N32" s="506"/>
      <c r="O32" s="507"/>
      <c r="P32" s="217">
        <v>4</v>
      </c>
      <c r="Q32" s="216">
        <v>1470</v>
      </c>
      <c r="R32" s="216">
        <v>1200</v>
      </c>
      <c r="S32" s="216">
        <v>800</v>
      </c>
      <c r="T32" s="215">
        <v>180.8</v>
      </c>
      <c r="U32" s="215">
        <v>215.2</v>
      </c>
      <c r="V32" s="214">
        <v>1</v>
      </c>
      <c r="W32" s="213">
        <v>637203048821</v>
      </c>
    </row>
    <row r="33" spans="1:23" ht="6" customHeight="1" x14ac:dyDescent="0.3">
      <c r="A33" s="513"/>
      <c r="B33" s="514"/>
      <c r="C33" s="514"/>
      <c r="D33" s="514"/>
      <c r="E33" s="514"/>
      <c r="F33" s="514"/>
      <c r="G33" s="514"/>
      <c r="H33" s="514"/>
      <c r="I33" s="514"/>
      <c r="J33" s="514"/>
      <c r="K33" s="514"/>
      <c r="L33" s="514"/>
      <c r="M33" s="514"/>
      <c r="N33" s="514"/>
      <c r="O33" s="514"/>
      <c r="P33" s="514"/>
      <c r="Q33" s="514"/>
      <c r="R33" s="514"/>
      <c r="S33" s="514"/>
      <c r="T33" s="514"/>
      <c r="U33" s="514"/>
      <c r="V33" s="514"/>
      <c r="W33" s="515"/>
    </row>
  </sheetData>
  <mergeCells count="38">
    <mergeCell ref="A33:W33"/>
    <mergeCell ref="J17:O17"/>
    <mergeCell ref="A15:W15"/>
    <mergeCell ref="J16:O16"/>
    <mergeCell ref="J28:O28"/>
    <mergeCell ref="J31:O31"/>
    <mergeCell ref="J19:O19"/>
    <mergeCell ref="J24:O24"/>
    <mergeCell ref="J29:O29"/>
    <mergeCell ref="J30:O30"/>
    <mergeCell ref="J20:O20"/>
    <mergeCell ref="J32:O32"/>
    <mergeCell ref="J18:O18"/>
    <mergeCell ref="J23:O23"/>
    <mergeCell ref="A21:W21"/>
    <mergeCell ref="J26:O26"/>
    <mergeCell ref="B1:B2"/>
    <mergeCell ref="C1:C2"/>
    <mergeCell ref="D1:I1"/>
    <mergeCell ref="J1:O1"/>
    <mergeCell ref="A9:W9"/>
    <mergeCell ref="J8:O8"/>
    <mergeCell ref="J6:O6"/>
    <mergeCell ref="P1:V1"/>
    <mergeCell ref="W1:W2"/>
    <mergeCell ref="A3:W3"/>
    <mergeCell ref="J4:O4"/>
    <mergeCell ref="J7:O7"/>
    <mergeCell ref="J5:O5"/>
    <mergeCell ref="A1:A2"/>
    <mergeCell ref="J11:O11"/>
    <mergeCell ref="J22:O22"/>
    <mergeCell ref="J25:O25"/>
    <mergeCell ref="A27:W27"/>
    <mergeCell ref="J10:O10"/>
    <mergeCell ref="J13:O13"/>
    <mergeCell ref="J14:O14"/>
    <mergeCell ref="J12:O12"/>
  </mergeCells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8E513-C178-49A8-8D17-74FEF3B7C2BD}">
  <dimension ref="A1:W72"/>
  <sheetViews>
    <sheetView zoomScale="82" zoomScaleNormal="82" workbookViewId="0">
      <pane xSplit="2" topLeftCell="C1" activePane="topRight" state="frozen"/>
      <selection pane="topRight" activeCell="W60" sqref="W60:W62"/>
    </sheetView>
  </sheetViews>
  <sheetFormatPr defaultRowHeight="14.4" x14ac:dyDescent="0.3"/>
  <cols>
    <col min="1" max="1" width="14.33203125" style="179" customWidth="1"/>
    <col min="2" max="2" width="33.33203125" style="179" bestFit="1" customWidth="1"/>
    <col min="3" max="3" width="8.6640625" customWidth="1"/>
    <col min="4" max="4" width="12.6640625" style="171" customWidth="1"/>
    <col min="5" max="7" width="8.6640625" customWidth="1"/>
    <col min="8" max="8" width="14.44140625" style="178" customWidth="1"/>
    <col min="9" max="9" width="15.33203125" style="178" customWidth="1"/>
    <col min="10" max="10" width="12.6640625" style="171" customWidth="1"/>
    <col min="11" max="13" width="8.6640625" customWidth="1"/>
    <col min="14" max="14" width="14.44140625" customWidth="1"/>
    <col min="15" max="15" width="15.33203125" customWidth="1"/>
    <col min="16" max="16" width="12.6640625" style="171" customWidth="1"/>
    <col min="17" max="19" width="8.6640625" customWidth="1"/>
    <col min="20" max="20" width="14.6640625" style="177" bestFit="1" customWidth="1"/>
    <col min="21" max="21" width="15.33203125" style="177" bestFit="1" customWidth="1"/>
    <col min="22" max="22" width="12.6640625" style="176" customWidth="1"/>
    <col min="23" max="23" width="15.88671875" style="176" customWidth="1"/>
    <col min="24" max="24" width="21.109375" bestFit="1" customWidth="1"/>
  </cols>
  <sheetData>
    <row r="1" spans="1:23" x14ac:dyDescent="0.3">
      <c r="A1" s="519" t="s">
        <v>535</v>
      </c>
      <c r="B1" s="519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0"/>
      <c r="B2" s="520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x14ac:dyDescent="0.3">
      <c r="A4" s="200" t="s">
        <v>130</v>
      </c>
      <c r="B4" s="199" t="s">
        <v>519</v>
      </c>
      <c r="C4" s="198" t="s">
        <v>447</v>
      </c>
      <c r="D4" s="197">
        <v>2</v>
      </c>
      <c r="E4" s="194">
        <v>438</v>
      </c>
      <c r="F4" s="194">
        <v>539</v>
      </c>
      <c r="G4" s="194">
        <v>399</v>
      </c>
      <c r="H4" s="193">
        <v>12.1</v>
      </c>
      <c r="I4" s="196">
        <v>14.8</v>
      </c>
      <c r="J4" s="508" t="s">
        <v>446</v>
      </c>
      <c r="K4" s="509"/>
      <c r="L4" s="509"/>
      <c r="M4" s="509"/>
      <c r="N4" s="509"/>
      <c r="O4" s="510"/>
      <c r="P4" s="195">
        <v>40</v>
      </c>
      <c r="Q4" s="194">
        <v>1872</v>
      </c>
      <c r="R4" s="194">
        <v>1200</v>
      </c>
      <c r="S4" s="194">
        <v>1000</v>
      </c>
      <c r="T4" s="193">
        <v>242</v>
      </c>
      <c r="U4" s="193">
        <v>296</v>
      </c>
      <c r="V4" s="192">
        <v>4</v>
      </c>
      <c r="W4" s="202">
        <v>637203219160</v>
      </c>
    </row>
    <row r="5" spans="1:23" x14ac:dyDescent="0.3">
      <c r="A5" s="190" t="s">
        <v>132</v>
      </c>
      <c r="B5" s="189" t="s">
        <v>518</v>
      </c>
      <c r="C5" s="188" t="s">
        <v>447</v>
      </c>
      <c r="D5" s="187">
        <v>2</v>
      </c>
      <c r="E5">
        <v>438</v>
      </c>
      <c r="F5">
        <v>539</v>
      </c>
      <c r="G5">
        <v>399</v>
      </c>
      <c r="H5" s="177">
        <v>12.1</v>
      </c>
      <c r="I5" s="186">
        <v>14.8</v>
      </c>
      <c r="J5" s="502" t="s">
        <v>446</v>
      </c>
      <c r="K5" s="503"/>
      <c r="L5" s="503"/>
      <c r="M5" s="503"/>
      <c r="N5" s="503"/>
      <c r="O5" s="504"/>
      <c r="P5" s="171">
        <v>40</v>
      </c>
      <c r="Q5">
        <v>1872</v>
      </c>
      <c r="R5">
        <v>1200</v>
      </c>
      <c r="S5">
        <v>1000</v>
      </c>
      <c r="T5" s="177">
        <v>242</v>
      </c>
      <c r="U5" s="177">
        <v>296</v>
      </c>
      <c r="V5" s="182">
        <v>4</v>
      </c>
      <c r="W5" s="201">
        <v>637203219153</v>
      </c>
    </row>
    <row r="6" spans="1:23" x14ac:dyDescent="0.3">
      <c r="A6" s="190" t="s">
        <v>135</v>
      </c>
      <c r="B6" s="189" t="s">
        <v>517</v>
      </c>
      <c r="C6" s="188" t="s">
        <v>447</v>
      </c>
      <c r="D6" s="187">
        <v>2</v>
      </c>
      <c r="E6">
        <v>438</v>
      </c>
      <c r="F6">
        <v>539</v>
      </c>
      <c r="G6">
        <v>399</v>
      </c>
      <c r="H6" s="177">
        <v>12.1</v>
      </c>
      <c r="I6" s="186">
        <v>14.8</v>
      </c>
      <c r="J6" s="502" t="s">
        <v>446</v>
      </c>
      <c r="K6" s="503"/>
      <c r="L6" s="503"/>
      <c r="M6" s="503"/>
      <c r="N6" s="503"/>
      <c r="O6" s="504"/>
      <c r="P6" s="171">
        <v>40</v>
      </c>
      <c r="Q6">
        <v>1872</v>
      </c>
      <c r="R6">
        <v>1200</v>
      </c>
      <c r="S6">
        <v>1000</v>
      </c>
      <c r="T6" s="177">
        <v>242</v>
      </c>
      <c r="U6" s="177">
        <v>296</v>
      </c>
      <c r="V6" s="182">
        <v>4</v>
      </c>
      <c r="W6" s="201">
        <v>637203219146</v>
      </c>
    </row>
    <row r="7" spans="1:23" ht="6" customHeight="1" x14ac:dyDescent="0.3">
      <c r="A7" s="513"/>
      <c r="B7" s="514"/>
      <c r="C7" s="514"/>
      <c r="D7" s="514"/>
      <c r="E7" s="514"/>
      <c r="F7" s="514"/>
      <c r="G7" s="514"/>
      <c r="H7" s="514"/>
      <c r="I7" s="514"/>
      <c r="J7" s="514"/>
      <c r="K7" s="514"/>
      <c r="L7" s="514"/>
      <c r="M7" s="514"/>
      <c r="N7" s="514"/>
      <c r="O7" s="514"/>
      <c r="P7" s="514"/>
      <c r="Q7" s="514"/>
      <c r="R7" s="514"/>
      <c r="S7" s="514"/>
      <c r="T7" s="514"/>
      <c r="U7" s="514"/>
      <c r="V7" s="514"/>
      <c r="W7" s="515"/>
    </row>
    <row r="8" spans="1:23" x14ac:dyDescent="0.3">
      <c r="A8" s="200" t="s">
        <v>516</v>
      </c>
      <c r="B8" s="199" t="s">
        <v>515</v>
      </c>
      <c r="C8" s="198" t="s">
        <v>447</v>
      </c>
      <c r="D8" s="197">
        <v>2</v>
      </c>
      <c r="E8" s="194">
        <v>438</v>
      </c>
      <c r="F8" s="194">
        <v>539</v>
      </c>
      <c r="G8" s="194">
        <v>399</v>
      </c>
      <c r="H8" s="193">
        <v>12.1</v>
      </c>
      <c r="I8" s="196">
        <v>14.8</v>
      </c>
      <c r="J8" s="508" t="s">
        <v>446</v>
      </c>
      <c r="K8" s="509"/>
      <c r="L8" s="509"/>
      <c r="M8" s="509"/>
      <c r="N8" s="509"/>
      <c r="O8" s="510"/>
      <c r="P8" s="195">
        <v>40</v>
      </c>
      <c r="Q8" s="194">
        <v>1872</v>
      </c>
      <c r="R8" s="194">
        <v>1200</v>
      </c>
      <c r="S8" s="194">
        <v>1000</v>
      </c>
      <c r="T8" s="193">
        <v>242</v>
      </c>
      <c r="U8" s="193">
        <v>296</v>
      </c>
      <c r="V8" s="192">
        <v>4</v>
      </c>
      <c r="W8" s="202">
        <v>637203219160</v>
      </c>
    </row>
    <row r="9" spans="1:23" x14ac:dyDescent="0.3">
      <c r="A9" s="190" t="s">
        <v>514</v>
      </c>
      <c r="B9" s="189" t="s">
        <v>513</v>
      </c>
      <c r="C9" s="188" t="s">
        <v>447</v>
      </c>
      <c r="D9" s="187">
        <v>2</v>
      </c>
      <c r="E9">
        <v>438</v>
      </c>
      <c r="F9">
        <v>539</v>
      </c>
      <c r="G9">
        <v>399</v>
      </c>
      <c r="H9" s="177">
        <v>12.1</v>
      </c>
      <c r="I9" s="186">
        <v>14.8</v>
      </c>
      <c r="J9" s="502" t="s">
        <v>446</v>
      </c>
      <c r="K9" s="503"/>
      <c r="L9" s="503"/>
      <c r="M9" s="503"/>
      <c r="N9" s="503"/>
      <c r="O9" s="504"/>
      <c r="P9" s="171">
        <v>40</v>
      </c>
      <c r="Q9">
        <v>1872</v>
      </c>
      <c r="R9">
        <v>1200</v>
      </c>
      <c r="S9">
        <v>1000</v>
      </c>
      <c r="T9" s="177">
        <v>242</v>
      </c>
      <c r="U9" s="177">
        <v>296</v>
      </c>
      <c r="V9" s="182">
        <v>4</v>
      </c>
      <c r="W9" s="201">
        <v>637203219153</v>
      </c>
    </row>
    <row r="10" spans="1:23" x14ac:dyDescent="0.3">
      <c r="A10" s="190" t="s">
        <v>512</v>
      </c>
      <c r="B10" s="189" t="s">
        <v>511</v>
      </c>
      <c r="C10" s="188" t="s">
        <v>447</v>
      </c>
      <c r="D10" s="187">
        <v>2</v>
      </c>
      <c r="E10">
        <v>438</v>
      </c>
      <c r="F10">
        <v>539</v>
      </c>
      <c r="G10">
        <v>399</v>
      </c>
      <c r="H10" s="177">
        <v>12.1</v>
      </c>
      <c r="I10" s="186">
        <v>14.8</v>
      </c>
      <c r="J10" s="502" t="s">
        <v>446</v>
      </c>
      <c r="K10" s="503"/>
      <c r="L10" s="503"/>
      <c r="M10" s="503"/>
      <c r="N10" s="503"/>
      <c r="O10" s="504"/>
      <c r="P10" s="171">
        <v>40</v>
      </c>
      <c r="Q10">
        <v>1872</v>
      </c>
      <c r="R10">
        <v>1200</v>
      </c>
      <c r="S10">
        <v>1000</v>
      </c>
      <c r="T10" s="177">
        <v>242</v>
      </c>
      <c r="U10" s="177">
        <v>296</v>
      </c>
      <c r="V10" s="182">
        <v>4</v>
      </c>
      <c r="W10" s="201">
        <v>637203219146</v>
      </c>
    </row>
    <row r="11" spans="1:23" ht="6" customHeight="1" x14ac:dyDescent="0.3">
      <c r="A11" s="205"/>
      <c r="B11" s="204"/>
      <c r="C11" s="204"/>
      <c r="D11" s="204"/>
      <c r="E11" s="204"/>
      <c r="F11" s="204"/>
      <c r="G11" s="204"/>
      <c r="H11" s="204"/>
      <c r="I11" s="204"/>
      <c r="J11" s="204"/>
      <c r="K11" s="204"/>
      <c r="L11" s="204"/>
      <c r="M11" s="204"/>
      <c r="N11" s="204"/>
      <c r="O11" s="204"/>
      <c r="P11" s="204"/>
      <c r="Q11" s="204"/>
      <c r="R11" s="204"/>
      <c r="S11" s="204"/>
      <c r="T11" s="204"/>
      <c r="U11" s="204"/>
      <c r="V11" s="204"/>
      <c r="W11" s="203"/>
    </row>
    <row r="12" spans="1:23" x14ac:dyDescent="0.3">
      <c r="A12" s="200" t="s">
        <v>138</v>
      </c>
      <c r="B12" s="199" t="s">
        <v>510</v>
      </c>
      <c r="C12" s="198" t="s">
        <v>447</v>
      </c>
      <c r="D12" s="197">
        <v>2</v>
      </c>
      <c r="E12" s="194">
        <v>492</v>
      </c>
      <c r="F12" s="194">
        <v>600</v>
      </c>
      <c r="G12" s="194">
        <v>430</v>
      </c>
      <c r="H12" s="193">
        <v>16.399999999999999</v>
      </c>
      <c r="I12" s="196">
        <v>19.5</v>
      </c>
      <c r="J12" s="508" t="s">
        <v>446</v>
      </c>
      <c r="K12" s="509"/>
      <c r="L12" s="509"/>
      <c r="M12" s="509"/>
      <c r="N12" s="509"/>
      <c r="O12" s="510"/>
      <c r="P12" s="195">
        <v>32</v>
      </c>
      <c r="Q12" s="194">
        <v>2088</v>
      </c>
      <c r="R12" s="194">
        <v>1200</v>
      </c>
      <c r="S12" s="194">
        <v>1000</v>
      </c>
      <c r="T12" s="193">
        <v>262.39999999999998</v>
      </c>
      <c r="U12" s="193">
        <v>312</v>
      </c>
      <c r="V12" s="192">
        <v>4</v>
      </c>
      <c r="W12" s="202">
        <v>637203219139</v>
      </c>
    </row>
    <row r="13" spans="1:23" x14ac:dyDescent="0.3">
      <c r="A13" s="190" t="s">
        <v>139</v>
      </c>
      <c r="B13" s="189" t="s">
        <v>509</v>
      </c>
      <c r="C13" s="188" t="s">
        <v>447</v>
      </c>
      <c r="D13" s="187">
        <v>2</v>
      </c>
      <c r="E13">
        <v>492</v>
      </c>
      <c r="F13">
        <v>600</v>
      </c>
      <c r="G13">
        <v>430</v>
      </c>
      <c r="H13" s="177">
        <v>16.399999999999999</v>
      </c>
      <c r="I13" s="186">
        <v>19.5</v>
      </c>
      <c r="J13" s="502" t="s">
        <v>446</v>
      </c>
      <c r="K13" s="503"/>
      <c r="L13" s="503"/>
      <c r="M13" s="503"/>
      <c r="N13" s="503"/>
      <c r="O13" s="504"/>
      <c r="P13" s="171">
        <v>32</v>
      </c>
      <c r="Q13">
        <v>2088</v>
      </c>
      <c r="R13">
        <v>1200</v>
      </c>
      <c r="S13">
        <v>1000</v>
      </c>
      <c r="T13" s="177">
        <v>262.39999999999998</v>
      </c>
      <c r="U13" s="177">
        <v>312</v>
      </c>
      <c r="V13" s="182">
        <v>4</v>
      </c>
      <c r="W13" s="201">
        <v>637203219122</v>
      </c>
    </row>
    <row r="14" spans="1:23" x14ac:dyDescent="0.3">
      <c r="A14" s="190" t="s">
        <v>140</v>
      </c>
      <c r="B14" s="189" t="s">
        <v>508</v>
      </c>
      <c r="C14" s="188" t="s">
        <v>447</v>
      </c>
      <c r="D14" s="187">
        <v>2</v>
      </c>
      <c r="E14">
        <v>492</v>
      </c>
      <c r="F14">
        <v>600</v>
      </c>
      <c r="G14">
        <v>430</v>
      </c>
      <c r="H14" s="177">
        <v>16.399999999999999</v>
      </c>
      <c r="I14" s="186">
        <v>19.5</v>
      </c>
      <c r="J14" s="502" t="s">
        <v>446</v>
      </c>
      <c r="K14" s="503"/>
      <c r="L14" s="503"/>
      <c r="M14" s="503"/>
      <c r="N14" s="503"/>
      <c r="O14" s="504"/>
      <c r="P14" s="171">
        <v>32</v>
      </c>
      <c r="Q14">
        <v>2088</v>
      </c>
      <c r="R14">
        <v>1200</v>
      </c>
      <c r="S14">
        <v>1000</v>
      </c>
      <c r="T14" s="177">
        <v>262.39999999999998</v>
      </c>
      <c r="U14" s="177">
        <v>312</v>
      </c>
      <c r="V14" s="182">
        <v>4</v>
      </c>
      <c r="W14" s="201">
        <v>637203219115</v>
      </c>
    </row>
    <row r="15" spans="1:23" ht="6" customHeight="1" x14ac:dyDescent="0.3">
      <c r="A15" s="205"/>
      <c r="B15" s="204"/>
      <c r="C15" s="204"/>
      <c r="D15" s="204"/>
      <c r="E15" s="204"/>
      <c r="F15" s="204"/>
      <c r="G15" s="204"/>
      <c r="H15" s="204"/>
      <c r="I15" s="204"/>
      <c r="J15" s="204"/>
      <c r="K15" s="204"/>
      <c r="L15" s="204"/>
      <c r="M15" s="204"/>
      <c r="N15" s="204"/>
      <c r="O15" s="204"/>
      <c r="P15" s="204"/>
      <c r="Q15" s="204"/>
      <c r="R15" s="204"/>
      <c r="S15" s="204"/>
      <c r="T15" s="204"/>
      <c r="U15" s="204"/>
      <c r="V15" s="204"/>
      <c r="W15" s="203"/>
    </row>
    <row r="16" spans="1:23" x14ac:dyDescent="0.3">
      <c r="A16" s="200" t="s">
        <v>507</v>
      </c>
      <c r="B16" s="199" t="s">
        <v>506</v>
      </c>
      <c r="C16" s="198" t="s">
        <v>447</v>
      </c>
      <c r="D16" s="197">
        <v>2</v>
      </c>
      <c r="E16" s="194">
        <v>492</v>
      </c>
      <c r="F16" s="194">
        <v>600</v>
      </c>
      <c r="G16" s="194">
        <v>430</v>
      </c>
      <c r="H16" s="193">
        <v>16.399999999999999</v>
      </c>
      <c r="I16" s="196">
        <v>19.5</v>
      </c>
      <c r="J16" s="508" t="s">
        <v>446</v>
      </c>
      <c r="K16" s="509"/>
      <c r="L16" s="509"/>
      <c r="M16" s="509"/>
      <c r="N16" s="509"/>
      <c r="O16" s="510"/>
      <c r="P16" s="195">
        <v>32</v>
      </c>
      <c r="Q16" s="194">
        <v>2088</v>
      </c>
      <c r="R16" s="194">
        <v>1200</v>
      </c>
      <c r="S16" s="194">
        <v>1000</v>
      </c>
      <c r="T16" s="193">
        <v>262.39999999999998</v>
      </c>
      <c r="U16" s="193">
        <v>312</v>
      </c>
      <c r="V16" s="192">
        <v>4</v>
      </c>
      <c r="W16" s="202">
        <v>637203219139</v>
      </c>
    </row>
    <row r="17" spans="1:23" x14ac:dyDescent="0.3">
      <c r="A17" s="190" t="s">
        <v>505</v>
      </c>
      <c r="B17" s="189" t="s">
        <v>504</v>
      </c>
      <c r="C17" s="188" t="s">
        <v>447</v>
      </c>
      <c r="D17" s="187">
        <v>2</v>
      </c>
      <c r="E17">
        <v>492</v>
      </c>
      <c r="F17">
        <v>600</v>
      </c>
      <c r="G17">
        <v>430</v>
      </c>
      <c r="H17" s="177">
        <v>16.399999999999999</v>
      </c>
      <c r="I17" s="186">
        <v>19.5</v>
      </c>
      <c r="J17" s="502" t="s">
        <v>446</v>
      </c>
      <c r="K17" s="503"/>
      <c r="L17" s="503"/>
      <c r="M17" s="503"/>
      <c r="N17" s="503"/>
      <c r="O17" s="504"/>
      <c r="P17" s="171">
        <v>32</v>
      </c>
      <c r="Q17">
        <v>2088</v>
      </c>
      <c r="R17">
        <v>1200</v>
      </c>
      <c r="S17">
        <v>1000</v>
      </c>
      <c r="T17" s="177">
        <v>262.39999999999998</v>
      </c>
      <c r="U17" s="177">
        <v>312</v>
      </c>
      <c r="V17" s="182">
        <v>4</v>
      </c>
      <c r="W17" s="201">
        <v>637203219122</v>
      </c>
    </row>
    <row r="18" spans="1:23" x14ac:dyDescent="0.3">
      <c r="A18" s="190" t="s">
        <v>503</v>
      </c>
      <c r="B18" s="189" t="s">
        <v>502</v>
      </c>
      <c r="C18" s="188" t="s">
        <v>447</v>
      </c>
      <c r="D18" s="187">
        <v>2</v>
      </c>
      <c r="E18">
        <v>492</v>
      </c>
      <c r="F18">
        <v>600</v>
      </c>
      <c r="G18">
        <v>430</v>
      </c>
      <c r="H18" s="177">
        <v>16.399999999999999</v>
      </c>
      <c r="I18" s="186">
        <v>19.5</v>
      </c>
      <c r="J18" s="502" t="s">
        <v>446</v>
      </c>
      <c r="K18" s="503"/>
      <c r="L18" s="503"/>
      <c r="M18" s="503"/>
      <c r="N18" s="503"/>
      <c r="O18" s="504"/>
      <c r="P18" s="171">
        <v>32</v>
      </c>
      <c r="Q18">
        <v>2088</v>
      </c>
      <c r="R18">
        <v>1200</v>
      </c>
      <c r="S18">
        <v>1000</v>
      </c>
      <c r="T18" s="177">
        <v>262.39999999999998</v>
      </c>
      <c r="U18" s="177">
        <v>312</v>
      </c>
      <c r="V18" s="182">
        <v>4</v>
      </c>
      <c r="W18" s="201">
        <v>637203219115</v>
      </c>
    </row>
    <row r="19" spans="1:23" ht="6" customHeight="1" x14ac:dyDescent="0.3">
      <c r="A19" s="205"/>
      <c r="B19" s="204"/>
      <c r="C19" s="204"/>
      <c r="D19" s="204"/>
      <c r="E19" s="204"/>
      <c r="F19" s="204"/>
      <c r="G19" s="204"/>
      <c r="H19" s="204"/>
      <c r="I19" s="204"/>
      <c r="J19" s="204"/>
      <c r="K19" s="204"/>
      <c r="L19" s="204"/>
      <c r="M19" s="204"/>
      <c r="N19" s="204"/>
      <c r="O19" s="204"/>
      <c r="P19" s="204"/>
      <c r="Q19" s="204"/>
      <c r="R19" s="204"/>
      <c r="S19" s="204"/>
      <c r="T19" s="204"/>
      <c r="U19" s="204"/>
      <c r="V19" s="204"/>
      <c r="W19" s="203"/>
    </row>
    <row r="20" spans="1:23" x14ac:dyDescent="0.3">
      <c r="A20" s="200" t="s">
        <v>143</v>
      </c>
      <c r="B20" s="199" t="s">
        <v>501</v>
      </c>
      <c r="C20" s="198" t="s">
        <v>447</v>
      </c>
      <c r="D20" s="197">
        <v>2</v>
      </c>
      <c r="E20" s="194">
        <v>549</v>
      </c>
      <c r="F20" s="194">
        <v>600</v>
      </c>
      <c r="G20" s="194">
        <v>440</v>
      </c>
      <c r="H20" s="193">
        <v>18.899999999999999</v>
      </c>
      <c r="I20" s="196">
        <v>22.1</v>
      </c>
      <c r="J20" s="508" t="s">
        <v>446</v>
      </c>
      <c r="K20" s="509"/>
      <c r="L20" s="509"/>
      <c r="M20" s="509"/>
      <c r="N20" s="509"/>
      <c r="O20" s="510"/>
      <c r="P20" s="195">
        <v>24</v>
      </c>
      <c r="Q20" s="194">
        <v>1767</v>
      </c>
      <c r="R20" s="194">
        <v>1200</v>
      </c>
      <c r="S20" s="194">
        <v>1000</v>
      </c>
      <c r="T20" s="193">
        <v>226.8</v>
      </c>
      <c r="U20" s="193">
        <v>265.2</v>
      </c>
      <c r="V20" s="192">
        <v>3</v>
      </c>
      <c r="W20" s="202">
        <v>637203219108</v>
      </c>
    </row>
    <row r="21" spans="1:23" x14ac:dyDescent="0.3">
      <c r="A21" s="190" t="s">
        <v>144</v>
      </c>
      <c r="B21" s="189" t="s">
        <v>500</v>
      </c>
      <c r="C21" s="188" t="s">
        <v>447</v>
      </c>
      <c r="D21" s="187">
        <v>2</v>
      </c>
      <c r="E21">
        <v>549</v>
      </c>
      <c r="F21">
        <v>600</v>
      </c>
      <c r="G21">
        <v>440</v>
      </c>
      <c r="H21" s="177">
        <v>18.899999999999999</v>
      </c>
      <c r="I21" s="186">
        <v>22.1</v>
      </c>
      <c r="J21" s="502" t="s">
        <v>446</v>
      </c>
      <c r="K21" s="503"/>
      <c r="L21" s="503"/>
      <c r="M21" s="503"/>
      <c r="N21" s="503"/>
      <c r="O21" s="504"/>
      <c r="P21" s="171">
        <v>24</v>
      </c>
      <c r="Q21">
        <v>1767</v>
      </c>
      <c r="R21">
        <v>1200</v>
      </c>
      <c r="S21">
        <v>1000</v>
      </c>
      <c r="T21" s="177">
        <v>226.8</v>
      </c>
      <c r="U21" s="177">
        <v>265.2</v>
      </c>
      <c r="V21" s="182">
        <v>3</v>
      </c>
      <c r="W21" s="201">
        <v>637203219092</v>
      </c>
    </row>
    <row r="22" spans="1:23" x14ac:dyDescent="0.3">
      <c r="A22" s="190" t="s">
        <v>145</v>
      </c>
      <c r="B22" s="189" t="s">
        <v>499</v>
      </c>
      <c r="C22" s="188" t="s">
        <v>447</v>
      </c>
      <c r="D22" s="187">
        <v>2</v>
      </c>
      <c r="E22">
        <v>549</v>
      </c>
      <c r="F22">
        <v>600</v>
      </c>
      <c r="G22">
        <v>440</v>
      </c>
      <c r="H22" s="177">
        <v>18.899999999999999</v>
      </c>
      <c r="I22" s="186">
        <v>22.1</v>
      </c>
      <c r="J22" s="502" t="s">
        <v>446</v>
      </c>
      <c r="K22" s="503"/>
      <c r="L22" s="503"/>
      <c r="M22" s="503"/>
      <c r="N22" s="503"/>
      <c r="O22" s="504"/>
      <c r="P22" s="171">
        <v>24</v>
      </c>
      <c r="Q22">
        <v>1767</v>
      </c>
      <c r="R22">
        <v>1200</v>
      </c>
      <c r="S22">
        <v>1000</v>
      </c>
      <c r="T22" s="177">
        <v>226.8</v>
      </c>
      <c r="U22" s="177">
        <v>265.2</v>
      </c>
      <c r="V22" s="182">
        <v>3</v>
      </c>
      <c r="W22" s="201">
        <v>637203219085</v>
      </c>
    </row>
    <row r="23" spans="1:23" ht="6" customHeight="1" x14ac:dyDescent="0.3">
      <c r="A23" s="205"/>
      <c r="B23" s="204"/>
      <c r="C23" s="204"/>
      <c r="D23" s="204"/>
      <c r="E23" s="204"/>
      <c r="F23" s="204"/>
      <c r="G23" s="204"/>
      <c r="H23" s="204"/>
      <c r="I23" s="204"/>
      <c r="J23" s="204"/>
      <c r="K23" s="204"/>
      <c r="L23" s="204"/>
      <c r="M23" s="204"/>
      <c r="N23" s="204"/>
      <c r="O23" s="204"/>
      <c r="P23" s="204"/>
      <c r="Q23" s="204"/>
      <c r="R23" s="204"/>
      <c r="S23" s="204"/>
      <c r="T23" s="204"/>
      <c r="U23" s="204"/>
      <c r="V23" s="204"/>
      <c r="W23" s="203"/>
    </row>
    <row r="24" spans="1:23" x14ac:dyDescent="0.3">
      <c r="A24" s="200" t="s">
        <v>498</v>
      </c>
      <c r="B24" s="199" t="s">
        <v>497</v>
      </c>
      <c r="C24" s="198" t="s">
        <v>447</v>
      </c>
      <c r="D24" s="197">
        <v>2</v>
      </c>
      <c r="E24" s="194">
        <v>549</v>
      </c>
      <c r="F24" s="194">
        <v>600</v>
      </c>
      <c r="G24" s="194">
        <v>440</v>
      </c>
      <c r="H24" s="193">
        <v>18.899999999999999</v>
      </c>
      <c r="I24" s="196">
        <v>22.1</v>
      </c>
      <c r="J24" s="508" t="s">
        <v>446</v>
      </c>
      <c r="K24" s="509"/>
      <c r="L24" s="509"/>
      <c r="M24" s="509"/>
      <c r="N24" s="509"/>
      <c r="O24" s="510"/>
      <c r="P24" s="195">
        <v>24</v>
      </c>
      <c r="Q24" s="194">
        <v>1767</v>
      </c>
      <c r="R24" s="194">
        <v>1200</v>
      </c>
      <c r="S24" s="194">
        <v>1000</v>
      </c>
      <c r="T24" s="193">
        <v>226.8</v>
      </c>
      <c r="U24" s="193">
        <v>265.2</v>
      </c>
      <c r="V24" s="192">
        <v>3</v>
      </c>
      <c r="W24" s="202">
        <v>637203219108</v>
      </c>
    </row>
    <row r="25" spans="1:23" x14ac:dyDescent="0.3">
      <c r="A25" s="190" t="s">
        <v>496</v>
      </c>
      <c r="B25" s="189" t="s">
        <v>495</v>
      </c>
      <c r="C25" s="188" t="s">
        <v>447</v>
      </c>
      <c r="D25" s="187">
        <v>2</v>
      </c>
      <c r="E25">
        <v>549</v>
      </c>
      <c r="F25">
        <v>600</v>
      </c>
      <c r="G25">
        <v>440</v>
      </c>
      <c r="H25" s="177">
        <v>18.899999999999999</v>
      </c>
      <c r="I25" s="186">
        <v>22.1</v>
      </c>
      <c r="J25" s="502" t="s">
        <v>446</v>
      </c>
      <c r="K25" s="503"/>
      <c r="L25" s="503"/>
      <c r="M25" s="503"/>
      <c r="N25" s="503"/>
      <c r="O25" s="504"/>
      <c r="P25" s="171">
        <v>24</v>
      </c>
      <c r="Q25">
        <v>1767</v>
      </c>
      <c r="R25">
        <v>1200</v>
      </c>
      <c r="S25">
        <v>1000</v>
      </c>
      <c r="T25" s="177">
        <v>226.8</v>
      </c>
      <c r="U25" s="177">
        <v>265.2</v>
      </c>
      <c r="V25" s="182">
        <v>3</v>
      </c>
      <c r="W25" s="201">
        <v>637203219092</v>
      </c>
    </row>
    <row r="26" spans="1:23" x14ac:dyDescent="0.3">
      <c r="A26" s="190" t="s">
        <v>494</v>
      </c>
      <c r="B26" s="189" t="s">
        <v>493</v>
      </c>
      <c r="C26" s="188" t="s">
        <v>447</v>
      </c>
      <c r="D26" s="187">
        <v>2</v>
      </c>
      <c r="E26">
        <v>549</v>
      </c>
      <c r="F26">
        <v>600</v>
      </c>
      <c r="G26">
        <v>440</v>
      </c>
      <c r="H26" s="177">
        <v>18.899999999999999</v>
      </c>
      <c r="I26" s="186">
        <v>22.1</v>
      </c>
      <c r="J26" s="502" t="s">
        <v>446</v>
      </c>
      <c r="K26" s="503"/>
      <c r="L26" s="503"/>
      <c r="M26" s="503"/>
      <c r="N26" s="503"/>
      <c r="O26" s="504"/>
      <c r="P26" s="171">
        <v>24</v>
      </c>
      <c r="Q26">
        <v>1767</v>
      </c>
      <c r="R26">
        <v>1200</v>
      </c>
      <c r="S26">
        <v>1000</v>
      </c>
      <c r="T26" s="177">
        <v>226.8</v>
      </c>
      <c r="U26" s="177">
        <v>265.2</v>
      </c>
      <c r="V26" s="182">
        <v>3</v>
      </c>
      <c r="W26" s="201">
        <v>637203219085</v>
      </c>
    </row>
    <row r="27" spans="1:23" ht="6" customHeight="1" x14ac:dyDescent="0.3">
      <c r="A27" s="205"/>
      <c r="B27" s="204"/>
      <c r="C27" s="204"/>
      <c r="D27" s="204"/>
      <c r="E27" s="204"/>
      <c r="F27" s="204"/>
      <c r="G27" s="204"/>
      <c r="H27" s="204"/>
      <c r="I27" s="204"/>
      <c r="J27" s="204"/>
      <c r="K27" s="204"/>
      <c r="L27" s="204"/>
      <c r="M27" s="204"/>
      <c r="N27" s="204"/>
      <c r="O27" s="204"/>
      <c r="P27" s="204"/>
      <c r="Q27" s="204"/>
      <c r="R27" s="204"/>
      <c r="S27" s="204"/>
      <c r="T27" s="204"/>
      <c r="U27" s="204"/>
      <c r="V27" s="204"/>
      <c r="W27" s="203"/>
    </row>
    <row r="28" spans="1:23" x14ac:dyDescent="0.3">
      <c r="A28" s="200" t="s">
        <v>147</v>
      </c>
      <c r="B28" s="199" t="s">
        <v>492</v>
      </c>
      <c r="C28" s="198" t="s">
        <v>447</v>
      </c>
      <c r="D28" s="197">
        <v>1</v>
      </c>
      <c r="E28" s="194">
        <v>361</v>
      </c>
      <c r="F28" s="194">
        <v>756</v>
      </c>
      <c r="G28" s="194">
        <v>439</v>
      </c>
      <c r="H28" s="193">
        <v>14.1</v>
      </c>
      <c r="I28" s="196">
        <v>16.8</v>
      </c>
      <c r="J28" s="508" t="s">
        <v>446</v>
      </c>
      <c r="K28" s="509"/>
      <c r="L28" s="509"/>
      <c r="M28" s="509"/>
      <c r="N28" s="509"/>
      <c r="O28" s="510"/>
      <c r="P28" s="195">
        <v>15</v>
      </c>
      <c r="Q28" s="194">
        <v>1925</v>
      </c>
      <c r="R28" s="194">
        <v>1200</v>
      </c>
      <c r="S28" s="194">
        <v>1000</v>
      </c>
      <c r="T28" s="193">
        <v>211.5</v>
      </c>
      <c r="U28" s="193">
        <v>252</v>
      </c>
      <c r="V28" s="192">
        <v>5</v>
      </c>
      <c r="W28" s="202">
        <v>637203219078</v>
      </c>
    </row>
    <row r="29" spans="1:23" x14ac:dyDescent="0.3">
      <c r="A29" s="190" t="s">
        <v>148</v>
      </c>
      <c r="B29" s="189" t="s">
        <v>491</v>
      </c>
      <c r="C29" s="188" t="s">
        <v>447</v>
      </c>
      <c r="D29" s="187">
        <v>1</v>
      </c>
      <c r="E29">
        <v>361</v>
      </c>
      <c r="F29">
        <v>756</v>
      </c>
      <c r="G29">
        <v>439</v>
      </c>
      <c r="H29" s="177">
        <v>14.1</v>
      </c>
      <c r="I29" s="186">
        <v>16.8</v>
      </c>
      <c r="J29" s="502" t="s">
        <v>446</v>
      </c>
      <c r="K29" s="503"/>
      <c r="L29" s="503"/>
      <c r="M29" s="503"/>
      <c r="N29" s="503"/>
      <c r="O29" s="504"/>
      <c r="P29" s="171">
        <v>15</v>
      </c>
      <c r="Q29">
        <v>1925</v>
      </c>
      <c r="R29">
        <v>1200</v>
      </c>
      <c r="S29">
        <v>1000</v>
      </c>
      <c r="T29" s="177">
        <v>211.5</v>
      </c>
      <c r="U29" s="177">
        <v>252</v>
      </c>
      <c r="V29" s="182">
        <v>5</v>
      </c>
      <c r="W29" s="201">
        <v>637203219061</v>
      </c>
    </row>
    <row r="30" spans="1:23" x14ac:dyDescent="0.3">
      <c r="A30" s="190" t="s">
        <v>149</v>
      </c>
      <c r="B30" s="189" t="s">
        <v>490</v>
      </c>
      <c r="C30" s="188" t="s">
        <v>447</v>
      </c>
      <c r="D30" s="187">
        <v>1</v>
      </c>
      <c r="E30">
        <v>361</v>
      </c>
      <c r="F30">
        <v>756</v>
      </c>
      <c r="G30">
        <v>439</v>
      </c>
      <c r="H30" s="177">
        <v>14.1</v>
      </c>
      <c r="I30" s="186">
        <v>16.8</v>
      </c>
      <c r="J30" s="502" t="s">
        <v>446</v>
      </c>
      <c r="K30" s="503"/>
      <c r="L30" s="503"/>
      <c r="M30" s="503"/>
      <c r="N30" s="503"/>
      <c r="O30" s="504"/>
      <c r="P30" s="171">
        <v>15</v>
      </c>
      <c r="Q30">
        <v>1925</v>
      </c>
      <c r="R30">
        <v>1200</v>
      </c>
      <c r="S30">
        <v>1000</v>
      </c>
      <c r="T30" s="177">
        <v>211.5</v>
      </c>
      <c r="U30" s="177">
        <v>252</v>
      </c>
      <c r="V30" s="182">
        <v>5</v>
      </c>
      <c r="W30" s="201">
        <v>637203219054</v>
      </c>
    </row>
    <row r="31" spans="1:23" ht="6" customHeight="1" x14ac:dyDescent="0.3">
      <c r="A31" s="205"/>
      <c r="B31" s="204"/>
      <c r="C31" s="204"/>
      <c r="D31" s="204"/>
      <c r="E31" s="204"/>
      <c r="F31" s="204"/>
      <c r="G31" s="204"/>
      <c r="H31" s="204"/>
      <c r="I31" s="204"/>
      <c r="J31" s="204"/>
      <c r="K31" s="204"/>
      <c r="L31" s="204"/>
      <c r="M31" s="204"/>
      <c r="N31" s="204"/>
      <c r="O31" s="204"/>
      <c r="P31" s="204"/>
      <c r="Q31" s="204"/>
      <c r="R31" s="204"/>
      <c r="S31" s="204"/>
      <c r="T31" s="204"/>
      <c r="U31" s="204"/>
      <c r="V31" s="204"/>
      <c r="W31" s="203"/>
    </row>
    <row r="32" spans="1:23" x14ac:dyDescent="0.3">
      <c r="A32" s="200" t="s">
        <v>489</v>
      </c>
      <c r="B32" s="199" t="s">
        <v>488</v>
      </c>
      <c r="C32" s="198" t="s">
        <v>447</v>
      </c>
      <c r="D32" s="197">
        <v>1</v>
      </c>
      <c r="E32" s="194">
        <v>361</v>
      </c>
      <c r="F32" s="194">
        <v>756</v>
      </c>
      <c r="G32" s="194">
        <v>439</v>
      </c>
      <c r="H32" s="193">
        <v>14.1</v>
      </c>
      <c r="I32" s="196">
        <v>16.8</v>
      </c>
      <c r="J32" s="508" t="s">
        <v>446</v>
      </c>
      <c r="K32" s="509"/>
      <c r="L32" s="509"/>
      <c r="M32" s="509"/>
      <c r="N32" s="509"/>
      <c r="O32" s="510"/>
      <c r="P32" s="195">
        <v>15</v>
      </c>
      <c r="Q32" s="194">
        <v>1925</v>
      </c>
      <c r="R32" s="194">
        <v>1200</v>
      </c>
      <c r="S32" s="194">
        <v>1000</v>
      </c>
      <c r="T32" s="193">
        <v>211.5</v>
      </c>
      <c r="U32" s="193">
        <v>252</v>
      </c>
      <c r="V32" s="192">
        <v>5</v>
      </c>
      <c r="W32" s="202">
        <v>637203219078</v>
      </c>
    </row>
    <row r="33" spans="1:23" x14ac:dyDescent="0.3">
      <c r="A33" s="190" t="s">
        <v>487</v>
      </c>
      <c r="B33" s="189" t="s">
        <v>486</v>
      </c>
      <c r="C33" s="188" t="s">
        <v>447</v>
      </c>
      <c r="D33" s="187">
        <v>1</v>
      </c>
      <c r="E33">
        <v>361</v>
      </c>
      <c r="F33">
        <v>756</v>
      </c>
      <c r="G33">
        <v>439</v>
      </c>
      <c r="H33" s="177">
        <v>14.1</v>
      </c>
      <c r="I33" s="186">
        <v>16.8</v>
      </c>
      <c r="J33" s="502" t="s">
        <v>446</v>
      </c>
      <c r="K33" s="503"/>
      <c r="L33" s="503"/>
      <c r="M33" s="503"/>
      <c r="N33" s="503"/>
      <c r="O33" s="504"/>
      <c r="P33" s="171">
        <v>15</v>
      </c>
      <c r="Q33">
        <v>1925</v>
      </c>
      <c r="R33">
        <v>1200</v>
      </c>
      <c r="S33">
        <v>1000</v>
      </c>
      <c r="T33" s="177">
        <v>211.5</v>
      </c>
      <c r="U33" s="177">
        <v>252</v>
      </c>
      <c r="V33" s="182">
        <v>5</v>
      </c>
      <c r="W33" s="201">
        <v>637203219061</v>
      </c>
    </row>
    <row r="34" spans="1:23" x14ac:dyDescent="0.3">
      <c r="A34" s="190" t="s">
        <v>485</v>
      </c>
      <c r="B34" s="189" t="s">
        <v>484</v>
      </c>
      <c r="C34" s="188" t="s">
        <v>447</v>
      </c>
      <c r="D34" s="187">
        <v>1</v>
      </c>
      <c r="E34">
        <v>361</v>
      </c>
      <c r="F34">
        <v>756</v>
      </c>
      <c r="G34">
        <v>439</v>
      </c>
      <c r="H34" s="177">
        <v>14.1</v>
      </c>
      <c r="I34" s="186">
        <v>16.8</v>
      </c>
      <c r="J34" s="502" t="s">
        <v>446</v>
      </c>
      <c r="K34" s="503"/>
      <c r="L34" s="503"/>
      <c r="M34" s="503"/>
      <c r="N34" s="503"/>
      <c r="O34" s="504"/>
      <c r="P34" s="171">
        <v>15</v>
      </c>
      <c r="Q34">
        <v>1925</v>
      </c>
      <c r="R34">
        <v>1200</v>
      </c>
      <c r="S34">
        <v>1000</v>
      </c>
      <c r="T34" s="177">
        <v>211.5</v>
      </c>
      <c r="U34" s="177">
        <v>252</v>
      </c>
      <c r="V34" s="182">
        <v>5</v>
      </c>
      <c r="W34" s="201">
        <v>637203219054</v>
      </c>
    </row>
    <row r="35" spans="1:23" ht="6" customHeight="1" x14ac:dyDescent="0.3">
      <c r="A35" s="513"/>
      <c r="B35" s="514"/>
      <c r="C35" s="514"/>
      <c r="D35" s="514"/>
      <c r="E35" s="514"/>
      <c r="F35" s="514"/>
      <c r="G35" s="514"/>
      <c r="H35" s="514"/>
      <c r="I35" s="514"/>
      <c r="J35" s="514"/>
      <c r="K35" s="514"/>
      <c r="L35" s="514"/>
      <c r="M35" s="514"/>
      <c r="N35" s="514"/>
      <c r="O35" s="514"/>
      <c r="P35" s="514"/>
      <c r="Q35" s="514"/>
      <c r="R35" s="514"/>
      <c r="S35" s="514"/>
      <c r="T35" s="514"/>
      <c r="U35" s="514"/>
      <c r="V35" s="514"/>
      <c r="W35" s="515"/>
    </row>
    <row r="36" spans="1:23" x14ac:dyDescent="0.3">
      <c r="A36" s="200" t="s">
        <v>151</v>
      </c>
      <c r="B36" s="199" t="s">
        <v>483</v>
      </c>
      <c r="C36" s="198" t="s">
        <v>447</v>
      </c>
      <c r="D36" s="197">
        <v>1</v>
      </c>
      <c r="E36" s="194">
        <v>1099</v>
      </c>
      <c r="F36" s="194">
        <v>433</v>
      </c>
      <c r="G36" s="194">
        <v>349</v>
      </c>
      <c r="H36" s="193">
        <v>18.399999999999999</v>
      </c>
      <c r="I36" s="196">
        <v>24.2</v>
      </c>
      <c r="J36" s="508" t="s">
        <v>446</v>
      </c>
      <c r="K36" s="509"/>
      <c r="L36" s="509"/>
      <c r="M36" s="509"/>
      <c r="N36" s="509"/>
      <c r="O36" s="510"/>
      <c r="P36" s="195">
        <v>10</v>
      </c>
      <c r="Q36" s="194">
        <f>1099+349+349+120</f>
        <v>1917</v>
      </c>
      <c r="R36" s="194">
        <v>1200</v>
      </c>
      <c r="S36" s="194">
        <v>1000</v>
      </c>
      <c r="T36" s="193">
        <v>184</v>
      </c>
      <c r="U36" s="193">
        <v>242</v>
      </c>
      <c r="V36" s="192">
        <v>3</v>
      </c>
      <c r="W36" s="202">
        <v>637203219047</v>
      </c>
    </row>
    <row r="37" spans="1:23" x14ac:dyDescent="0.3">
      <c r="A37" s="190" t="s">
        <v>152</v>
      </c>
      <c r="B37" s="189" t="s">
        <v>482</v>
      </c>
      <c r="C37" s="188" t="s">
        <v>447</v>
      </c>
      <c r="D37" s="187">
        <v>1</v>
      </c>
      <c r="E37">
        <v>1099</v>
      </c>
      <c r="F37">
        <v>433</v>
      </c>
      <c r="G37">
        <v>349</v>
      </c>
      <c r="H37" s="177">
        <v>18.399999999999999</v>
      </c>
      <c r="I37" s="186">
        <v>24.2</v>
      </c>
      <c r="J37" s="502" t="s">
        <v>446</v>
      </c>
      <c r="K37" s="503"/>
      <c r="L37" s="503"/>
      <c r="M37" s="503"/>
      <c r="N37" s="503"/>
      <c r="O37" s="504"/>
      <c r="P37" s="171">
        <v>10</v>
      </c>
      <c r="Q37">
        <v>1917</v>
      </c>
      <c r="R37">
        <v>1200</v>
      </c>
      <c r="S37">
        <v>1000</v>
      </c>
      <c r="T37" s="177">
        <v>184</v>
      </c>
      <c r="U37" s="177">
        <v>242</v>
      </c>
      <c r="V37" s="182">
        <v>3</v>
      </c>
      <c r="W37" s="201">
        <v>637203219030</v>
      </c>
    </row>
    <row r="38" spans="1:23" x14ac:dyDescent="0.3">
      <c r="A38" s="190" t="s">
        <v>153</v>
      </c>
      <c r="B38" s="189" t="s">
        <v>481</v>
      </c>
      <c r="C38" s="188" t="s">
        <v>447</v>
      </c>
      <c r="D38" s="187">
        <v>1</v>
      </c>
      <c r="E38">
        <v>1099</v>
      </c>
      <c r="F38">
        <v>433</v>
      </c>
      <c r="G38">
        <v>349</v>
      </c>
      <c r="H38" s="177">
        <v>18.399999999999999</v>
      </c>
      <c r="I38" s="186">
        <v>24.2</v>
      </c>
      <c r="J38" s="502" t="s">
        <v>446</v>
      </c>
      <c r="K38" s="503"/>
      <c r="L38" s="503"/>
      <c r="M38" s="503"/>
      <c r="N38" s="503"/>
      <c r="O38" s="504"/>
      <c r="P38" s="171">
        <v>10</v>
      </c>
      <c r="Q38">
        <v>1917</v>
      </c>
      <c r="R38">
        <v>1200</v>
      </c>
      <c r="S38">
        <v>1000</v>
      </c>
      <c r="T38" s="177">
        <v>184</v>
      </c>
      <c r="U38" s="177">
        <v>242</v>
      </c>
      <c r="V38" s="182">
        <v>3</v>
      </c>
      <c r="W38" s="201">
        <v>637203219023</v>
      </c>
    </row>
    <row r="39" spans="1:23" ht="6" customHeight="1" x14ac:dyDescent="0.3">
      <c r="A39" s="526"/>
      <c r="B39" s="527"/>
      <c r="C39" s="527"/>
      <c r="D39" s="527"/>
      <c r="E39" s="527"/>
      <c r="F39" s="527"/>
      <c r="G39" s="527"/>
      <c r="H39" s="527"/>
      <c r="I39" s="527"/>
      <c r="J39" s="527"/>
      <c r="K39" s="527"/>
      <c r="L39" s="527"/>
      <c r="M39" s="527"/>
      <c r="N39" s="527"/>
      <c r="O39" s="527"/>
      <c r="P39" s="527"/>
      <c r="Q39" s="527"/>
      <c r="R39" s="527"/>
      <c r="S39" s="527"/>
      <c r="T39" s="527"/>
      <c r="U39" s="527"/>
      <c r="V39" s="527"/>
      <c r="W39" s="528"/>
    </row>
    <row r="40" spans="1:23" x14ac:dyDescent="0.3">
      <c r="A40" s="200" t="s">
        <v>480</v>
      </c>
      <c r="B40" s="199" t="s">
        <v>479</v>
      </c>
      <c r="C40" s="198" t="s">
        <v>447</v>
      </c>
      <c r="D40" s="197">
        <v>1</v>
      </c>
      <c r="E40" s="194">
        <v>1099</v>
      </c>
      <c r="F40" s="194">
        <v>433</v>
      </c>
      <c r="G40" s="194">
        <v>349</v>
      </c>
      <c r="H40" s="193">
        <v>18.399999999999999</v>
      </c>
      <c r="I40" s="196">
        <v>24.2</v>
      </c>
      <c r="J40" s="508" t="s">
        <v>446</v>
      </c>
      <c r="K40" s="509"/>
      <c r="L40" s="509"/>
      <c r="M40" s="509"/>
      <c r="N40" s="509"/>
      <c r="O40" s="510"/>
      <c r="P40" s="195">
        <v>10</v>
      </c>
      <c r="Q40" s="194">
        <f>1099+349+349+120</f>
        <v>1917</v>
      </c>
      <c r="R40" s="194">
        <v>1200</v>
      </c>
      <c r="S40" s="194">
        <v>1000</v>
      </c>
      <c r="T40" s="193">
        <v>184</v>
      </c>
      <c r="U40" s="193">
        <v>242</v>
      </c>
      <c r="V40" s="192">
        <v>3</v>
      </c>
      <c r="W40" s="202">
        <v>637203219047</v>
      </c>
    </row>
    <row r="41" spans="1:23" x14ac:dyDescent="0.3">
      <c r="A41" s="190" t="s">
        <v>478</v>
      </c>
      <c r="B41" s="189" t="s">
        <v>477</v>
      </c>
      <c r="C41" s="188" t="s">
        <v>447</v>
      </c>
      <c r="D41" s="187">
        <v>1</v>
      </c>
      <c r="E41">
        <v>1099</v>
      </c>
      <c r="F41">
        <v>433</v>
      </c>
      <c r="G41">
        <v>349</v>
      </c>
      <c r="H41" s="177">
        <v>18.399999999999999</v>
      </c>
      <c r="I41" s="186">
        <v>24.2</v>
      </c>
      <c r="J41" s="502" t="s">
        <v>446</v>
      </c>
      <c r="K41" s="503"/>
      <c r="L41" s="503"/>
      <c r="M41" s="503"/>
      <c r="N41" s="503"/>
      <c r="O41" s="504"/>
      <c r="P41" s="171">
        <v>10</v>
      </c>
      <c r="Q41">
        <v>1917</v>
      </c>
      <c r="R41">
        <v>1200</v>
      </c>
      <c r="S41">
        <v>1000</v>
      </c>
      <c r="T41" s="177">
        <v>184</v>
      </c>
      <c r="U41" s="177">
        <v>242</v>
      </c>
      <c r="V41" s="182">
        <v>3</v>
      </c>
      <c r="W41" s="201">
        <v>637203219030</v>
      </c>
    </row>
    <row r="42" spans="1:23" x14ac:dyDescent="0.3">
      <c r="A42" s="190" t="s">
        <v>476</v>
      </c>
      <c r="B42" s="189" t="s">
        <v>475</v>
      </c>
      <c r="C42" s="188" t="s">
        <v>447</v>
      </c>
      <c r="D42" s="187">
        <v>1</v>
      </c>
      <c r="E42">
        <v>1099</v>
      </c>
      <c r="F42">
        <v>433</v>
      </c>
      <c r="G42">
        <v>349</v>
      </c>
      <c r="H42" s="177">
        <v>18.399999999999999</v>
      </c>
      <c r="I42" s="186">
        <v>24.2</v>
      </c>
      <c r="J42" s="502" t="s">
        <v>446</v>
      </c>
      <c r="K42" s="503"/>
      <c r="L42" s="503"/>
      <c r="M42" s="503"/>
      <c r="N42" s="503"/>
      <c r="O42" s="504"/>
      <c r="P42" s="171">
        <v>10</v>
      </c>
      <c r="Q42">
        <v>1917</v>
      </c>
      <c r="R42">
        <v>1200</v>
      </c>
      <c r="S42">
        <v>1000</v>
      </c>
      <c r="T42" s="177">
        <v>184</v>
      </c>
      <c r="U42" s="177">
        <v>242</v>
      </c>
      <c r="V42" s="182">
        <v>3</v>
      </c>
      <c r="W42" s="201">
        <v>637203219023</v>
      </c>
    </row>
    <row r="43" spans="1:23" ht="6" customHeight="1" x14ac:dyDescent="0.3">
      <c r="A43" s="526"/>
      <c r="B43" s="527"/>
      <c r="C43" s="527"/>
      <c r="D43" s="527"/>
      <c r="E43" s="527"/>
      <c r="F43" s="527"/>
      <c r="G43" s="527"/>
      <c r="H43" s="527"/>
      <c r="I43" s="527"/>
      <c r="J43" s="527"/>
      <c r="K43" s="527"/>
      <c r="L43" s="527"/>
      <c r="M43" s="527"/>
      <c r="N43" s="527"/>
      <c r="O43" s="527"/>
      <c r="P43" s="527"/>
      <c r="Q43" s="527"/>
      <c r="R43" s="527"/>
      <c r="S43" s="527"/>
      <c r="T43" s="527"/>
      <c r="U43" s="527"/>
      <c r="V43" s="527"/>
      <c r="W43" s="528"/>
    </row>
    <row r="44" spans="1:23" x14ac:dyDescent="0.3">
      <c r="A44" s="200" t="s">
        <v>155</v>
      </c>
      <c r="B44" s="199" t="s">
        <v>474</v>
      </c>
      <c r="C44" s="198" t="s">
        <v>447</v>
      </c>
      <c r="D44" s="197">
        <v>1</v>
      </c>
      <c r="E44" s="194">
        <v>1211</v>
      </c>
      <c r="F44" s="194">
        <v>500</v>
      </c>
      <c r="G44" s="194">
        <v>349</v>
      </c>
      <c r="H44" s="193">
        <v>22.5</v>
      </c>
      <c r="I44" s="196">
        <v>28.9</v>
      </c>
      <c r="J44" s="508" t="s">
        <v>446</v>
      </c>
      <c r="K44" s="509"/>
      <c r="L44" s="509"/>
      <c r="M44" s="509"/>
      <c r="N44" s="509"/>
      <c r="O44" s="510"/>
      <c r="P44" s="195">
        <v>6</v>
      </c>
      <c r="Q44" s="194">
        <v>1331</v>
      </c>
      <c r="R44" s="194">
        <v>1200</v>
      </c>
      <c r="S44" s="194">
        <v>1000</v>
      </c>
      <c r="T44" s="193">
        <v>135</v>
      </c>
      <c r="U44" s="193">
        <v>173.4</v>
      </c>
      <c r="V44" s="192">
        <v>1</v>
      </c>
      <c r="W44" s="202">
        <v>637203219016</v>
      </c>
    </row>
    <row r="45" spans="1:23" x14ac:dyDescent="0.3">
      <c r="A45" s="190" t="s">
        <v>156</v>
      </c>
      <c r="B45" s="189" t="s">
        <v>473</v>
      </c>
      <c r="C45" s="188" t="s">
        <v>447</v>
      </c>
      <c r="D45" s="187">
        <v>1</v>
      </c>
      <c r="E45">
        <v>1211</v>
      </c>
      <c r="F45">
        <v>500</v>
      </c>
      <c r="G45">
        <v>349</v>
      </c>
      <c r="H45" s="177">
        <v>22.5</v>
      </c>
      <c r="I45" s="186">
        <v>28.9</v>
      </c>
      <c r="J45" s="502" t="s">
        <v>446</v>
      </c>
      <c r="K45" s="503"/>
      <c r="L45" s="503"/>
      <c r="M45" s="503"/>
      <c r="N45" s="503"/>
      <c r="O45" s="504"/>
      <c r="P45" s="171">
        <v>6</v>
      </c>
      <c r="Q45">
        <v>1331</v>
      </c>
      <c r="R45">
        <v>1200</v>
      </c>
      <c r="S45">
        <v>1000</v>
      </c>
      <c r="T45" s="177">
        <v>135</v>
      </c>
      <c r="U45" s="177">
        <v>173.4</v>
      </c>
      <c r="V45" s="182">
        <v>1</v>
      </c>
      <c r="W45" s="201">
        <v>637203219009</v>
      </c>
    </row>
    <row r="46" spans="1:23" x14ac:dyDescent="0.3">
      <c r="A46" s="190" t="s">
        <v>157</v>
      </c>
      <c r="B46" s="189" t="s">
        <v>472</v>
      </c>
      <c r="C46" s="188" t="s">
        <v>447</v>
      </c>
      <c r="D46" s="187">
        <v>1</v>
      </c>
      <c r="E46">
        <v>1211</v>
      </c>
      <c r="F46">
        <v>500</v>
      </c>
      <c r="G46">
        <v>349</v>
      </c>
      <c r="H46" s="177">
        <v>22.5</v>
      </c>
      <c r="I46" s="186">
        <v>28.9</v>
      </c>
      <c r="J46" s="502" t="s">
        <v>446</v>
      </c>
      <c r="K46" s="503"/>
      <c r="L46" s="503"/>
      <c r="M46" s="503"/>
      <c r="N46" s="503"/>
      <c r="O46" s="504"/>
      <c r="P46" s="171">
        <v>6</v>
      </c>
      <c r="Q46">
        <v>1331</v>
      </c>
      <c r="R46">
        <v>1200</v>
      </c>
      <c r="S46">
        <v>1000</v>
      </c>
      <c r="T46" s="177">
        <v>135</v>
      </c>
      <c r="U46" s="177">
        <v>173.4</v>
      </c>
      <c r="V46" s="182">
        <v>1</v>
      </c>
      <c r="W46" s="201">
        <v>637203218996</v>
      </c>
    </row>
    <row r="47" spans="1:23" ht="6" customHeight="1" x14ac:dyDescent="0.3">
      <c r="A47" s="526"/>
      <c r="B47" s="527"/>
      <c r="C47" s="527"/>
      <c r="D47" s="527"/>
      <c r="E47" s="527"/>
      <c r="F47" s="527"/>
      <c r="G47" s="527"/>
      <c r="H47" s="527"/>
      <c r="I47" s="527"/>
      <c r="J47" s="527"/>
      <c r="K47" s="527"/>
      <c r="L47" s="527"/>
      <c r="M47" s="527"/>
      <c r="N47" s="527"/>
      <c r="O47" s="527"/>
      <c r="P47" s="527"/>
      <c r="Q47" s="527"/>
      <c r="R47" s="527"/>
      <c r="S47" s="527"/>
      <c r="T47" s="527"/>
      <c r="U47" s="527"/>
      <c r="V47" s="527"/>
      <c r="W47" s="528"/>
    </row>
    <row r="48" spans="1:23" x14ac:dyDescent="0.3">
      <c r="A48" s="200" t="s">
        <v>471</v>
      </c>
      <c r="B48" s="199" t="s">
        <v>470</v>
      </c>
      <c r="C48" s="198" t="s">
        <v>447</v>
      </c>
      <c r="D48" s="197">
        <v>1</v>
      </c>
      <c r="E48" s="194">
        <v>1211</v>
      </c>
      <c r="F48" s="194">
        <v>500</v>
      </c>
      <c r="G48" s="194">
        <v>349</v>
      </c>
      <c r="H48" s="193">
        <v>22.5</v>
      </c>
      <c r="I48" s="196">
        <v>28.9</v>
      </c>
      <c r="J48" s="508" t="s">
        <v>446</v>
      </c>
      <c r="K48" s="509"/>
      <c r="L48" s="509"/>
      <c r="M48" s="509"/>
      <c r="N48" s="509"/>
      <c r="O48" s="510"/>
      <c r="P48" s="195">
        <v>6</v>
      </c>
      <c r="Q48" s="194">
        <v>1331</v>
      </c>
      <c r="R48" s="194">
        <v>1200</v>
      </c>
      <c r="S48" s="194">
        <v>1000</v>
      </c>
      <c r="T48" s="193">
        <v>135</v>
      </c>
      <c r="U48" s="193">
        <v>173.4</v>
      </c>
      <c r="V48" s="192">
        <v>1</v>
      </c>
      <c r="W48" s="202">
        <v>637203219016</v>
      </c>
    </row>
    <row r="49" spans="1:23" x14ac:dyDescent="0.3">
      <c r="A49" s="190" t="s">
        <v>469</v>
      </c>
      <c r="B49" s="189" t="s">
        <v>468</v>
      </c>
      <c r="C49" s="188" t="s">
        <v>447</v>
      </c>
      <c r="D49" s="187">
        <v>1</v>
      </c>
      <c r="E49">
        <v>1211</v>
      </c>
      <c r="F49">
        <v>500</v>
      </c>
      <c r="G49">
        <v>349</v>
      </c>
      <c r="H49" s="177">
        <v>22.5</v>
      </c>
      <c r="I49" s="186">
        <v>28.9</v>
      </c>
      <c r="J49" s="502" t="s">
        <v>446</v>
      </c>
      <c r="K49" s="503"/>
      <c r="L49" s="503"/>
      <c r="M49" s="503"/>
      <c r="N49" s="503"/>
      <c r="O49" s="504"/>
      <c r="P49" s="171">
        <v>6</v>
      </c>
      <c r="Q49">
        <v>1331</v>
      </c>
      <c r="R49">
        <v>1200</v>
      </c>
      <c r="S49">
        <v>1000</v>
      </c>
      <c r="T49" s="177">
        <v>135</v>
      </c>
      <c r="U49" s="177">
        <v>173.4</v>
      </c>
      <c r="V49" s="182">
        <v>1</v>
      </c>
      <c r="W49" s="201">
        <v>637203219009</v>
      </c>
    </row>
    <row r="50" spans="1:23" x14ac:dyDescent="0.3">
      <c r="A50" s="190" t="s">
        <v>467</v>
      </c>
      <c r="B50" s="189" t="s">
        <v>466</v>
      </c>
      <c r="C50" s="188" t="s">
        <v>447</v>
      </c>
      <c r="D50" s="187">
        <v>1</v>
      </c>
      <c r="E50">
        <v>1211</v>
      </c>
      <c r="F50">
        <v>500</v>
      </c>
      <c r="G50">
        <v>349</v>
      </c>
      <c r="H50" s="177">
        <v>22.5</v>
      </c>
      <c r="I50" s="186">
        <v>28.9</v>
      </c>
      <c r="J50" s="502" t="s">
        <v>446</v>
      </c>
      <c r="K50" s="503"/>
      <c r="L50" s="503"/>
      <c r="M50" s="503"/>
      <c r="N50" s="503"/>
      <c r="O50" s="504"/>
      <c r="P50" s="171">
        <v>6</v>
      </c>
      <c r="Q50">
        <v>1331</v>
      </c>
      <c r="R50">
        <v>1200</v>
      </c>
      <c r="S50">
        <v>1000</v>
      </c>
      <c r="T50" s="177">
        <v>135</v>
      </c>
      <c r="U50" s="177">
        <v>173.4</v>
      </c>
      <c r="V50" s="182">
        <v>1</v>
      </c>
      <c r="W50" s="201">
        <v>637203218996</v>
      </c>
    </row>
    <row r="51" spans="1:23" ht="6" customHeight="1" x14ac:dyDescent="0.3">
      <c r="A51" s="526"/>
      <c r="B51" s="527"/>
      <c r="C51" s="527"/>
      <c r="D51" s="527"/>
      <c r="E51" s="527"/>
      <c r="F51" s="527"/>
      <c r="G51" s="527"/>
      <c r="H51" s="527"/>
      <c r="I51" s="527"/>
      <c r="J51" s="527"/>
      <c r="K51" s="527"/>
      <c r="L51" s="527"/>
      <c r="M51" s="527"/>
      <c r="N51" s="527"/>
      <c r="O51" s="527"/>
      <c r="P51" s="527"/>
      <c r="Q51" s="527"/>
      <c r="R51" s="527"/>
      <c r="S51" s="527"/>
      <c r="T51" s="527"/>
      <c r="U51" s="527"/>
      <c r="V51" s="527"/>
      <c r="W51" s="528"/>
    </row>
    <row r="52" spans="1:23" x14ac:dyDescent="0.3">
      <c r="A52" s="200" t="s">
        <v>159</v>
      </c>
      <c r="B52" s="199" t="s">
        <v>465</v>
      </c>
      <c r="C52" s="198" t="s">
        <v>447</v>
      </c>
      <c r="D52" s="197">
        <v>2</v>
      </c>
      <c r="E52" s="194">
        <v>286</v>
      </c>
      <c r="F52" s="194">
        <v>473</v>
      </c>
      <c r="G52" s="194">
        <v>382</v>
      </c>
      <c r="H52" s="193">
        <v>8.9</v>
      </c>
      <c r="I52" s="196">
        <v>10.7</v>
      </c>
      <c r="J52" s="508" t="s">
        <v>446</v>
      </c>
      <c r="K52" s="509"/>
      <c r="L52" s="509"/>
      <c r="M52" s="509"/>
      <c r="N52" s="509"/>
      <c r="O52" s="510"/>
      <c r="P52" s="195">
        <v>72</v>
      </c>
      <c r="Q52" s="194">
        <v>1836</v>
      </c>
      <c r="R52" s="194">
        <v>1200</v>
      </c>
      <c r="S52" s="194">
        <v>1000</v>
      </c>
      <c r="T52" s="193">
        <v>320.39999999999998</v>
      </c>
      <c r="U52" s="193">
        <v>385.2</v>
      </c>
      <c r="V52" s="192">
        <v>6</v>
      </c>
      <c r="W52" s="202">
        <v>637203218989</v>
      </c>
    </row>
    <row r="53" spans="1:23" x14ac:dyDescent="0.3">
      <c r="A53" s="190" t="s">
        <v>161</v>
      </c>
      <c r="B53" s="189" t="s">
        <v>464</v>
      </c>
      <c r="C53" s="188" t="s">
        <v>447</v>
      </c>
      <c r="D53" s="187">
        <v>2</v>
      </c>
      <c r="E53">
        <v>286</v>
      </c>
      <c r="F53">
        <v>473</v>
      </c>
      <c r="G53">
        <v>382</v>
      </c>
      <c r="H53" s="177">
        <v>8.9</v>
      </c>
      <c r="I53" s="186">
        <v>10.7</v>
      </c>
      <c r="J53" s="502" t="s">
        <v>446</v>
      </c>
      <c r="K53" s="503"/>
      <c r="L53" s="503"/>
      <c r="M53" s="503"/>
      <c r="N53" s="503"/>
      <c r="O53" s="504"/>
      <c r="P53" s="171">
        <v>72</v>
      </c>
      <c r="Q53">
        <v>1836</v>
      </c>
      <c r="R53">
        <v>1200</v>
      </c>
      <c r="S53">
        <v>1000</v>
      </c>
      <c r="T53" s="177">
        <v>320.39999999999998</v>
      </c>
      <c r="U53" s="177">
        <v>385.2</v>
      </c>
      <c r="V53" s="182">
        <v>6</v>
      </c>
      <c r="W53" s="201">
        <v>637203218972</v>
      </c>
    </row>
    <row r="54" spans="1:23" x14ac:dyDescent="0.3">
      <c r="A54" s="190" t="s">
        <v>162</v>
      </c>
      <c r="B54" s="189" t="s">
        <v>463</v>
      </c>
      <c r="C54" s="188" t="s">
        <v>447</v>
      </c>
      <c r="D54" s="187">
        <v>2</v>
      </c>
      <c r="E54">
        <v>286</v>
      </c>
      <c r="F54">
        <v>473</v>
      </c>
      <c r="G54">
        <v>382</v>
      </c>
      <c r="H54" s="177">
        <v>8.9</v>
      </c>
      <c r="I54" s="186">
        <v>10.7</v>
      </c>
      <c r="J54" s="502" t="s">
        <v>446</v>
      </c>
      <c r="K54" s="503"/>
      <c r="L54" s="503"/>
      <c r="M54" s="503"/>
      <c r="N54" s="503"/>
      <c r="O54" s="504"/>
      <c r="P54" s="171">
        <v>72</v>
      </c>
      <c r="Q54">
        <v>1836</v>
      </c>
      <c r="R54">
        <v>1200</v>
      </c>
      <c r="S54">
        <v>1000</v>
      </c>
      <c r="T54" s="177">
        <v>320.39999999999998</v>
      </c>
      <c r="U54" s="177">
        <v>385.2</v>
      </c>
      <c r="V54" s="182">
        <v>6</v>
      </c>
      <c r="W54" s="201">
        <v>637203218965</v>
      </c>
    </row>
    <row r="55" spans="1:23" ht="6" customHeight="1" x14ac:dyDescent="0.3">
      <c r="A55" s="526"/>
      <c r="B55" s="527"/>
      <c r="C55" s="527"/>
      <c r="D55" s="527"/>
      <c r="E55" s="527"/>
      <c r="F55" s="527"/>
      <c r="G55" s="527"/>
      <c r="H55" s="527"/>
      <c r="I55" s="527"/>
      <c r="J55" s="527"/>
      <c r="K55" s="527"/>
      <c r="L55" s="527"/>
      <c r="M55" s="527"/>
      <c r="N55" s="527"/>
      <c r="O55" s="527"/>
      <c r="P55" s="527"/>
      <c r="Q55" s="527"/>
      <c r="R55" s="527"/>
      <c r="S55" s="527"/>
      <c r="T55" s="527"/>
      <c r="U55" s="527"/>
      <c r="V55" s="527"/>
      <c r="W55" s="528"/>
    </row>
    <row r="56" spans="1:23" x14ac:dyDescent="0.3">
      <c r="A56" s="200" t="s">
        <v>462</v>
      </c>
      <c r="B56" s="199" t="s">
        <v>461</v>
      </c>
      <c r="C56" s="198" t="s">
        <v>447</v>
      </c>
      <c r="D56" s="197">
        <v>2</v>
      </c>
      <c r="E56" s="194">
        <v>286</v>
      </c>
      <c r="F56" s="194">
        <v>473</v>
      </c>
      <c r="G56" s="194">
        <v>382</v>
      </c>
      <c r="H56" s="193">
        <v>8.9</v>
      </c>
      <c r="I56" s="196">
        <v>10.7</v>
      </c>
      <c r="J56" s="508" t="s">
        <v>446</v>
      </c>
      <c r="K56" s="509"/>
      <c r="L56" s="509"/>
      <c r="M56" s="509"/>
      <c r="N56" s="509"/>
      <c r="O56" s="510"/>
      <c r="P56" s="195">
        <v>72</v>
      </c>
      <c r="Q56" s="194">
        <v>1836</v>
      </c>
      <c r="R56" s="194">
        <v>1200</v>
      </c>
      <c r="S56" s="194">
        <v>1000</v>
      </c>
      <c r="T56" s="193">
        <v>320.39999999999998</v>
      </c>
      <c r="U56" s="193">
        <v>385.2</v>
      </c>
      <c r="V56" s="192">
        <v>6</v>
      </c>
      <c r="W56" s="202">
        <v>637203218989</v>
      </c>
    </row>
    <row r="57" spans="1:23" x14ac:dyDescent="0.3">
      <c r="A57" s="190" t="s">
        <v>460</v>
      </c>
      <c r="B57" s="189" t="s">
        <v>459</v>
      </c>
      <c r="C57" s="188" t="s">
        <v>447</v>
      </c>
      <c r="D57" s="187">
        <v>2</v>
      </c>
      <c r="E57">
        <v>286</v>
      </c>
      <c r="F57">
        <v>473</v>
      </c>
      <c r="G57">
        <v>382</v>
      </c>
      <c r="H57" s="177">
        <v>8.9</v>
      </c>
      <c r="I57" s="186">
        <v>10.7</v>
      </c>
      <c r="J57" s="502" t="s">
        <v>446</v>
      </c>
      <c r="K57" s="503"/>
      <c r="L57" s="503"/>
      <c r="M57" s="503"/>
      <c r="N57" s="503"/>
      <c r="O57" s="504"/>
      <c r="P57" s="171">
        <v>72</v>
      </c>
      <c r="Q57">
        <v>1836</v>
      </c>
      <c r="R57">
        <v>1200</v>
      </c>
      <c r="S57">
        <v>1000</v>
      </c>
      <c r="T57" s="177">
        <v>320.39999999999998</v>
      </c>
      <c r="U57" s="177">
        <v>385.2</v>
      </c>
      <c r="V57" s="182">
        <v>6</v>
      </c>
      <c r="W57" s="201">
        <v>637203218972</v>
      </c>
    </row>
    <row r="58" spans="1:23" x14ac:dyDescent="0.3">
      <c r="A58" s="190" t="s">
        <v>458</v>
      </c>
      <c r="B58" s="189" t="s">
        <v>457</v>
      </c>
      <c r="C58" s="188" t="s">
        <v>447</v>
      </c>
      <c r="D58" s="187">
        <v>2</v>
      </c>
      <c r="E58">
        <v>286</v>
      </c>
      <c r="F58">
        <v>473</v>
      </c>
      <c r="G58">
        <v>382</v>
      </c>
      <c r="H58" s="177">
        <v>8.9</v>
      </c>
      <c r="I58" s="186">
        <v>10.7</v>
      </c>
      <c r="J58" s="502" t="s">
        <v>446</v>
      </c>
      <c r="K58" s="503"/>
      <c r="L58" s="503"/>
      <c r="M58" s="503"/>
      <c r="N58" s="503"/>
      <c r="O58" s="504"/>
      <c r="P58" s="171">
        <v>72</v>
      </c>
      <c r="Q58">
        <v>1836</v>
      </c>
      <c r="R58">
        <v>1200</v>
      </c>
      <c r="S58">
        <v>1000</v>
      </c>
      <c r="T58" s="177">
        <v>320.39999999999998</v>
      </c>
      <c r="U58" s="177">
        <v>385.2</v>
      </c>
      <c r="V58" s="182">
        <v>6</v>
      </c>
      <c r="W58" s="201">
        <v>637203218965</v>
      </c>
    </row>
    <row r="59" spans="1:23" ht="6" customHeight="1" x14ac:dyDescent="0.3">
      <c r="A59" s="526"/>
      <c r="B59" s="527"/>
      <c r="C59" s="527"/>
      <c r="D59" s="527"/>
      <c r="E59" s="527"/>
      <c r="F59" s="527"/>
      <c r="G59" s="527"/>
      <c r="H59" s="527"/>
      <c r="I59" s="527"/>
      <c r="J59" s="527"/>
      <c r="K59" s="527"/>
      <c r="L59" s="527"/>
      <c r="M59" s="527"/>
      <c r="N59" s="527"/>
      <c r="O59" s="527"/>
      <c r="P59" s="527"/>
      <c r="Q59" s="527"/>
      <c r="R59" s="527"/>
      <c r="S59" s="527"/>
      <c r="T59" s="527"/>
      <c r="U59" s="527"/>
      <c r="V59" s="527"/>
      <c r="W59" s="528"/>
    </row>
    <row r="60" spans="1:23" x14ac:dyDescent="0.3">
      <c r="A60" s="200" t="s">
        <v>164</v>
      </c>
      <c r="B60" s="199" t="s">
        <v>456</v>
      </c>
      <c r="C60" s="198" t="s">
        <v>447</v>
      </c>
      <c r="D60" s="197">
        <v>1</v>
      </c>
      <c r="E60" s="194">
        <v>500</v>
      </c>
      <c r="F60" s="194">
        <v>352</v>
      </c>
      <c r="G60" s="194">
        <v>231</v>
      </c>
      <c r="H60" s="193">
        <v>5.7</v>
      </c>
      <c r="I60" s="196">
        <v>6.9</v>
      </c>
      <c r="J60" s="508" t="s">
        <v>446</v>
      </c>
      <c r="K60" s="509"/>
      <c r="L60" s="509"/>
      <c r="M60" s="509"/>
      <c r="N60" s="509"/>
      <c r="O60" s="510"/>
      <c r="P60" s="195">
        <v>52</v>
      </c>
      <c r="Q60" s="194">
        <v>2120</v>
      </c>
      <c r="R60" s="194">
        <v>1200</v>
      </c>
      <c r="S60" s="194">
        <v>1000</v>
      </c>
      <c r="T60" s="193">
        <v>296.39999999999998</v>
      </c>
      <c r="U60" s="193">
        <v>358.8</v>
      </c>
      <c r="V60" s="192">
        <v>4</v>
      </c>
      <c r="W60" s="191">
        <v>637203219177</v>
      </c>
    </row>
    <row r="61" spans="1:23" x14ac:dyDescent="0.3">
      <c r="A61" s="190" t="s">
        <v>166</v>
      </c>
      <c r="B61" s="189" t="s">
        <v>455</v>
      </c>
      <c r="C61" s="188" t="s">
        <v>447</v>
      </c>
      <c r="D61" s="187">
        <v>1</v>
      </c>
      <c r="E61">
        <v>500</v>
      </c>
      <c r="F61">
        <v>352</v>
      </c>
      <c r="G61">
        <v>231</v>
      </c>
      <c r="H61" s="177">
        <v>5.7</v>
      </c>
      <c r="I61" s="186">
        <v>6.9</v>
      </c>
      <c r="J61" s="502" t="s">
        <v>446</v>
      </c>
      <c r="K61" s="503"/>
      <c r="L61" s="503"/>
      <c r="M61" s="503"/>
      <c r="N61" s="503"/>
      <c r="O61" s="504"/>
      <c r="P61" s="171">
        <v>52</v>
      </c>
      <c r="Q61">
        <v>2120</v>
      </c>
      <c r="R61">
        <v>1200</v>
      </c>
      <c r="S61">
        <v>1000</v>
      </c>
      <c r="T61" s="177">
        <v>296.39999999999998</v>
      </c>
      <c r="U61" s="177">
        <v>358.8</v>
      </c>
      <c r="V61" s="182">
        <v>4</v>
      </c>
      <c r="W61" s="181">
        <v>637203219184</v>
      </c>
    </row>
    <row r="62" spans="1:23" x14ac:dyDescent="0.3">
      <c r="A62" s="190" t="s">
        <v>167</v>
      </c>
      <c r="B62" s="189" t="s">
        <v>454</v>
      </c>
      <c r="C62" s="188" t="s">
        <v>447</v>
      </c>
      <c r="D62" s="187">
        <v>1</v>
      </c>
      <c r="E62">
        <v>500</v>
      </c>
      <c r="F62">
        <v>352</v>
      </c>
      <c r="G62">
        <v>231</v>
      </c>
      <c r="H62" s="177">
        <v>5.7</v>
      </c>
      <c r="I62" s="186">
        <v>6.9</v>
      </c>
      <c r="J62" s="502" t="s">
        <v>446</v>
      </c>
      <c r="K62" s="503"/>
      <c r="L62" s="503"/>
      <c r="M62" s="503"/>
      <c r="N62" s="503"/>
      <c r="O62" s="504"/>
      <c r="P62" s="171">
        <v>52</v>
      </c>
      <c r="Q62">
        <v>2120</v>
      </c>
      <c r="R62">
        <v>1200</v>
      </c>
      <c r="S62">
        <v>1000</v>
      </c>
      <c r="T62" s="177">
        <v>296.39999999999998</v>
      </c>
      <c r="U62" s="177">
        <v>358.8</v>
      </c>
      <c r="V62" s="182">
        <v>4</v>
      </c>
      <c r="W62" s="181">
        <v>637203219191</v>
      </c>
    </row>
    <row r="63" spans="1:23" ht="6" customHeight="1" x14ac:dyDescent="0.3">
      <c r="A63" s="526"/>
      <c r="B63" s="527"/>
      <c r="C63" s="527"/>
      <c r="D63" s="527"/>
      <c r="E63" s="527"/>
      <c r="F63" s="527"/>
      <c r="G63" s="527"/>
      <c r="H63" s="527"/>
      <c r="I63" s="527"/>
      <c r="J63" s="527"/>
      <c r="K63" s="527"/>
      <c r="L63" s="527"/>
      <c r="M63" s="527"/>
      <c r="N63" s="527"/>
      <c r="O63" s="527"/>
      <c r="P63" s="527"/>
      <c r="Q63" s="527"/>
      <c r="R63" s="527"/>
      <c r="S63" s="527"/>
      <c r="T63" s="527"/>
      <c r="U63" s="527"/>
      <c r="V63" s="527"/>
      <c r="W63" s="528"/>
    </row>
    <row r="64" spans="1:23" x14ac:dyDescent="0.3">
      <c r="A64" s="200" t="s">
        <v>453</v>
      </c>
      <c r="B64" s="199" t="s">
        <v>452</v>
      </c>
      <c r="C64" s="198" t="s">
        <v>447</v>
      </c>
      <c r="D64" s="197">
        <v>1</v>
      </c>
      <c r="E64" s="194">
        <v>500</v>
      </c>
      <c r="F64" s="194">
        <v>352</v>
      </c>
      <c r="G64" s="194">
        <v>231</v>
      </c>
      <c r="H64" s="193">
        <v>5.7</v>
      </c>
      <c r="I64" s="196">
        <v>6.9</v>
      </c>
      <c r="J64" s="508" t="s">
        <v>446</v>
      </c>
      <c r="K64" s="509"/>
      <c r="L64" s="509"/>
      <c r="M64" s="509"/>
      <c r="N64" s="509"/>
      <c r="O64" s="510"/>
      <c r="P64" s="195">
        <v>52</v>
      </c>
      <c r="Q64" s="194">
        <v>2120</v>
      </c>
      <c r="R64" s="194">
        <v>1200</v>
      </c>
      <c r="S64" s="194">
        <v>1000</v>
      </c>
      <c r="T64" s="193">
        <v>296.39999999999998</v>
      </c>
      <c r="U64" s="193">
        <v>358.8</v>
      </c>
      <c r="V64" s="192">
        <v>4</v>
      </c>
      <c r="W64" s="191">
        <v>637203219177</v>
      </c>
    </row>
    <row r="65" spans="1:23" x14ac:dyDescent="0.3">
      <c r="A65" s="190" t="s">
        <v>451</v>
      </c>
      <c r="B65" s="189" t="s">
        <v>450</v>
      </c>
      <c r="C65" s="188" t="s">
        <v>447</v>
      </c>
      <c r="D65" s="187">
        <v>1</v>
      </c>
      <c r="E65">
        <v>500</v>
      </c>
      <c r="F65">
        <v>352</v>
      </c>
      <c r="G65">
        <v>231</v>
      </c>
      <c r="H65" s="177">
        <v>5.7</v>
      </c>
      <c r="I65" s="186">
        <v>6.9</v>
      </c>
      <c r="J65" s="502" t="s">
        <v>446</v>
      </c>
      <c r="K65" s="503"/>
      <c r="L65" s="503"/>
      <c r="M65" s="503"/>
      <c r="N65" s="503"/>
      <c r="O65" s="504"/>
      <c r="P65" s="171">
        <v>52</v>
      </c>
      <c r="Q65">
        <v>2120</v>
      </c>
      <c r="R65">
        <v>1200</v>
      </c>
      <c r="S65">
        <v>1000</v>
      </c>
      <c r="T65" s="177">
        <v>296.39999999999998</v>
      </c>
      <c r="U65" s="177">
        <v>358.8</v>
      </c>
      <c r="V65" s="182">
        <v>4</v>
      </c>
      <c r="W65" s="181">
        <v>637203219184</v>
      </c>
    </row>
    <row r="66" spans="1:23" x14ac:dyDescent="0.3">
      <c r="A66" s="190" t="s">
        <v>449</v>
      </c>
      <c r="B66" s="189" t="s">
        <v>448</v>
      </c>
      <c r="C66" s="188" t="s">
        <v>447</v>
      </c>
      <c r="D66" s="187">
        <v>1</v>
      </c>
      <c r="E66">
        <v>500</v>
      </c>
      <c r="F66">
        <v>352</v>
      </c>
      <c r="G66">
        <v>231</v>
      </c>
      <c r="H66" s="177">
        <v>5.7</v>
      </c>
      <c r="I66" s="186">
        <v>6.9</v>
      </c>
      <c r="J66" s="502" t="s">
        <v>446</v>
      </c>
      <c r="K66" s="503"/>
      <c r="L66" s="503"/>
      <c r="M66" s="503"/>
      <c r="N66" s="503"/>
      <c r="O66" s="504"/>
      <c r="P66" s="171">
        <v>52</v>
      </c>
      <c r="Q66">
        <v>2120</v>
      </c>
      <c r="R66">
        <v>1200</v>
      </c>
      <c r="S66">
        <v>1000</v>
      </c>
      <c r="T66" s="177">
        <v>296.39999999999998</v>
      </c>
      <c r="U66" s="177">
        <v>358.8</v>
      </c>
      <c r="V66" s="182">
        <v>4</v>
      </c>
      <c r="W66" s="181">
        <v>637203219191</v>
      </c>
    </row>
    <row r="67" spans="1:23" ht="6" customHeight="1" x14ac:dyDescent="0.3">
      <c r="A67" s="526"/>
      <c r="B67" s="527"/>
      <c r="C67" s="527"/>
      <c r="D67" s="527"/>
      <c r="E67" s="527"/>
      <c r="F67" s="527"/>
      <c r="G67" s="527"/>
      <c r="H67" s="527"/>
      <c r="I67" s="527"/>
      <c r="J67" s="527"/>
      <c r="K67" s="527"/>
      <c r="L67" s="527"/>
      <c r="M67" s="527"/>
      <c r="N67" s="527"/>
      <c r="O67" s="527"/>
      <c r="P67" s="527"/>
      <c r="Q67" s="527"/>
      <c r="R67" s="527"/>
      <c r="S67" s="527"/>
      <c r="T67" s="527"/>
      <c r="U67" s="527"/>
      <c r="V67" s="527"/>
      <c r="W67" s="528"/>
    </row>
    <row r="69" spans="1:23" x14ac:dyDescent="0.3">
      <c r="B69" s="180" t="s">
        <v>445</v>
      </c>
    </row>
    <row r="70" spans="1:23" x14ac:dyDescent="0.3">
      <c r="B70" s="179" t="s">
        <v>444</v>
      </c>
    </row>
    <row r="71" spans="1:23" x14ac:dyDescent="0.3">
      <c r="B71" s="179" t="s">
        <v>443</v>
      </c>
    </row>
    <row r="72" spans="1:23" x14ac:dyDescent="0.3">
      <c r="B72" s="179" t="s">
        <v>442</v>
      </c>
    </row>
  </sheetData>
  <mergeCells count="66">
    <mergeCell ref="A51:W51"/>
    <mergeCell ref="J45:O45"/>
    <mergeCell ref="J46:O46"/>
    <mergeCell ref="A47:W47"/>
    <mergeCell ref="J48:O48"/>
    <mergeCell ref="J49:O49"/>
    <mergeCell ref="J36:O36"/>
    <mergeCell ref="J37:O37"/>
    <mergeCell ref="J22:O22"/>
    <mergeCell ref="J24:O24"/>
    <mergeCell ref="J50:O50"/>
    <mergeCell ref="J21:O21"/>
    <mergeCell ref="J1:O1"/>
    <mergeCell ref="P1:V1"/>
    <mergeCell ref="J20:O20"/>
    <mergeCell ref="J25:O25"/>
    <mergeCell ref="J13:O13"/>
    <mergeCell ref="A7:W7"/>
    <mergeCell ref="W1:W2"/>
    <mergeCell ref="A3:W3"/>
    <mergeCell ref="J4:O4"/>
    <mergeCell ref="J5:O5"/>
    <mergeCell ref="J6:O6"/>
    <mergeCell ref="A1:A2"/>
    <mergeCell ref="B1:B2"/>
    <mergeCell ref="C1:C2"/>
    <mergeCell ref="D1:I1"/>
    <mergeCell ref="J60:O60"/>
    <mergeCell ref="A39:W39"/>
    <mergeCell ref="J8:O8"/>
    <mergeCell ref="J9:O9"/>
    <mergeCell ref="J10:O10"/>
    <mergeCell ref="A35:W35"/>
    <mergeCell ref="J12:O12"/>
    <mergeCell ref="A59:W59"/>
    <mergeCell ref="J52:O52"/>
    <mergeCell ref="J53:O53"/>
    <mergeCell ref="J54:O54"/>
    <mergeCell ref="A55:W55"/>
    <mergeCell ref="J14:O14"/>
    <mergeCell ref="J16:O16"/>
    <mergeCell ref="J17:O17"/>
    <mergeCell ref="J18:O18"/>
    <mergeCell ref="J56:O56"/>
    <mergeCell ref="J57:O57"/>
    <mergeCell ref="J58:O58"/>
    <mergeCell ref="J26:O26"/>
    <mergeCell ref="J28:O28"/>
    <mergeCell ref="J29:O29"/>
    <mergeCell ref="J30:O30"/>
    <mergeCell ref="J32:O32"/>
    <mergeCell ref="J40:O40"/>
    <mergeCell ref="J41:O41"/>
    <mergeCell ref="J42:O42"/>
    <mergeCell ref="A43:W43"/>
    <mergeCell ref="J44:O44"/>
    <mergeCell ref="J38:O38"/>
    <mergeCell ref="J33:O33"/>
    <mergeCell ref="J34:O34"/>
    <mergeCell ref="J64:O64"/>
    <mergeCell ref="J65:O65"/>
    <mergeCell ref="J66:O66"/>
    <mergeCell ref="A67:W67"/>
    <mergeCell ref="J61:O61"/>
    <mergeCell ref="J62:O62"/>
    <mergeCell ref="A63:W63"/>
  </mergeCells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D122A9-F31F-4598-B618-0C132E90E329}">
  <dimension ref="A1:W30"/>
  <sheetViews>
    <sheetView zoomScale="80" zoomScaleNormal="80" workbookViewId="0">
      <pane ySplit="3" topLeftCell="A4" activePane="bottomLeft" state="frozen"/>
      <selection activeCell="B1" sqref="B1"/>
      <selection pane="bottomLeft" activeCell="B18" sqref="B18"/>
    </sheetView>
  </sheetViews>
  <sheetFormatPr defaultRowHeight="14.4" x14ac:dyDescent="0.3"/>
  <cols>
    <col min="1" max="1" width="14.44140625" customWidth="1"/>
    <col min="2" max="2" width="33.44140625" bestFit="1" customWidth="1"/>
    <col min="3" max="3" width="8.5546875" customWidth="1"/>
    <col min="4" max="4" width="12.5546875" style="171" customWidth="1"/>
    <col min="5" max="7" width="8.5546875" customWidth="1"/>
    <col min="8" max="8" width="14.44140625" style="178" bestFit="1" customWidth="1"/>
    <col min="9" max="9" width="15.44140625" style="178" bestFit="1" customWidth="1"/>
    <col min="10" max="10" width="12.5546875" style="171" customWidth="1"/>
    <col min="11" max="13" width="8.5546875" customWidth="1"/>
    <col min="14" max="14" width="14.44140625" bestFit="1" customWidth="1"/>
    <col min="15" max="15" width="15.44140625" bestFit="1" customWidth="1"/>
    <col min="16" max="16" width="12.5546875" style="171" customWidth="1"/>
    <col min="17" max="19" width="8.5546875" customWidth="1"/>
    <col min="20" max="20" width="14.5546875" style="177" bestFit="1" customWidth="1"/>
    <col min="21" max="21" width="15.44140625" style="177" bestFit="1" customWidth="1"/>
    <col min="22" max="22" width="12.5546875" style="176" customWidth="1"/>
    <col min="23" max="23" width="15.88671875" style="176" customWidth="1"/>
  </cols>
  <sheetData>
    <row r="1" spans="1:23" x14ac:dyDescent="0.3">
      <c r="A1" s="521" t="s">
        <v>535</v>
      </c>
      <c r="B1" s="521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2"/>
      <c r="B2" s="522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x14ac:dyDescent="0.3">
      <c r="A4" s="251" t="s">
        <v>660</v>
      </c>
      <c r="B4" s="198" t="s">
        <v>659</v>
      </c>
      <c r="C4" s="198" t="s">
        <v>447</v>
      </c>
      <c r="D4" s="197">
        <v>2</v>
      </c>
      <c r="E4" s="194">
        <v>437</v>
      </c>
      <c r="F4" s="194">
        <v>609</v>
      </c>
      <c r="G4" s="194">
        <v>368</v>
      </c>
      <c r="H4" s="227">
        <v>15.6</v>
      </c>
      <c r="I4" s="226">
        <v>18.600000000000001</v>
      </c>
      <c r="J4" s="508" t="s">
        <v>446</v>
      </c>
      <c r="K4" s="509"/>
      <c r="L4" s="509"/>
      <c r="M4" s="509"/>
      <c r="N4" s="509"/>
      <c r="O4" s="510"/>
      <c r="P4" s="195">
        <v>40</v>
      </c>
      <c r="Q4" s="194">
        <v>1868</v>
      </c>
      <c r="R4" s="194">
        <v>1218</v>
      </c>
      <c r="S4" s="194">
        <v>1000</v>
      </c>
      <c r="T4" s="193">
        <v>312</v>
      </c>
      <c r="U4" s="193">
        <v>372</v>
      </c>
      <c r="V4" s="192">
        <v>4</v>
      </c>
      <c r="W4" s="202">
        <v>637203212178</v>
      </c>
    </row>
    <row r="5" spans="1:23" x14ac:dyDescent="0.3">
      <c r="A5" s="250" t="s">
        <v>658</v>
      </c>
      <c r="B5" s="188" t="s">
        <v>657</v>
      </c>
      <c r="C5" s="188" t="s">
        <v>447</v>
      </c>
      <c r="D5" s="187">
        <v>2</v>
      </c>
      <c r="E5">
        <v>437</v>
      </c>
      <c r="F5">
        <v>609</v>
      </c>
      <c r="G5">
        <v>368</v>
      </c>
      <c r="H5" s="178">
        <v>15.6</v>
      </c>
      <c r="I5" s="224">
        <v>18.600000000000001</v>
      </c>
      <c r="J5" s="185" t="s">
        <v>446</v>
      </c>
      <c r="K5" s="184"/>
      <c r="L5" s="184"/>
      <c r="M5" s="184"/>
      <c r="N5" s="184"/>
      <c r="O5" s="183"/>
      <c r="P5" s="171">
        <v>40</v>
      </c>
      <c r="Q5">
        <v>1868</v>
      </c>
      <c r="R5">
        <v>1218</v>
      </c>
      <c r="S5">
        <v>1000</v>
      </c>
      <c r="T5" s="177">
        <v>312</v>
      </c>
      <c r="U5" s="177">
        <v>372</v>
      </c>
      <c r="V5" s="182">
        <v>4</v>
      </c>
      <c r="W5" s="201">
        <v>637203211362</v>
      </c>
    </row>
    <row r="6" spans="1:23" x14ac:dyDescent="0.3">
      <c r="A6" s="250" t="s">
        <v>656</v>
      </c>
      <c r="B6" s="188" t="s">
        <v>655</v>
      </c>
      <c r="C6" s="188" t="s">
        <v>447</v>
      </c>
      <c r="D6" s="187">
        <v>2</v>
      </c>
      <c r="E6">
        <v>437</v>
      </c>
      <c r="F6">
        <v>609</v>
      </c>
      <c r="G6">
        <v>368</v>
      </c>
      <c r="H6" s="178">
        <v>15.6</v>
      </c>
      <c r="I6" s="224">
        <v>18.600000000000001</v>
      </c>
      <c r="J6" s="185" t="s">
        <v>446</v>
      </c>
      <c r="K6" s="184"/>
      <c r="L6" s="184"/>
      <c r="M6" s="184"/>
      <c r="N6" s="184"/>
      <c r="O6" s="183"/>
      <c r="P6" s="171">
        <v>40</v>
      </c>
      <c r="Q6">
        <v>1868</v>
      </c>
      <c r="R6">
        <v>1218</v>
      </c>
      <c r="S6">
        <v>1000</v>
      </c>
      <c r="T6" s="177">
        <v>312</v>
      </c>
      <c r="U6" s="177">
        <v>372</v>
      </c>
      <c r="V6" s="182">
        <v>4</v>
      </c>
      <c r="W6" s="201">
        <v>637203213366</v>
      </c>
    </row>
    <row r="7" spans="1:23" x14ac:dyDescent="0.3">
      <c r="A7" s="250" t="s">
        <v>654</v>
      </c>
      <c r="B7" s="188" t="s">
        <v>653</v>
      </c>
      <c r="C7" s="188" t="s">
        <v>447</v>
      </c>
      <c r="D7" s="187">
        <v>2</v>
      </c>
      <c r="E7">
        <v>437</v>
      </c>
      <c r="F7">
        <v>609</v>
      </c>
      <c r="G7">
        <v>368</v>
      </c>
      <c r="H7" s="178">
        <v>15.6</v>
      </c>
      <c r="I7" s="224">
        <v>18.600000000000001</v>
      </c>
      <c r="J7" s="185" t="s">
        <v>446</v>
      </c>
      <c r="K7" s="184"/>
      <c r="L7" s="184"/>
      <c r="M7" s="184"/>
      <c r="N7" s="184"/>
      <c r="O7" s="183"/>
      <c r="P7" s="171">
        <v>40</v>
      </c>
      <c r="Q7">
        <v>1868</v>
      </c>
      <c r="R7">
        <v>1218</v>
      </c>
      <c r="S7">
        <v>1000</v>
      </c>
      <c r="T7" s="177">
        <v>312</v>
      </c>
      <c r="U7" s="177">
        <v>372</v>
      </c>
      <c r="V7" s="182">
        <v>4</v>
      </c>
      <c r="W7" s="201">
        <v>637203213236</v>
      </c>
    </row>
    <row r="8" spans="1:23" x14ac:dyDescent="0.3">
      <c r="A8" s="250" t="s">
        <v>652</v>
      </c>
      <c r="B8" s="188" t="s">
        <v>651</v>
      </c>
      <c r="C8" s="188" t="s">
        <v>447</v>
      </c>
      <c r="D8" s="187">
        <v>2</v>
      </c>
      <c r="E8">
        <v>437</v>
      </c>
      <c r="F8">
        <v>609</v>
      </c>
      <c r="G8">
        <v>368</v>
      </c>
      <c r="H8" s="178">
        <v>15.6</v>
      </c>
      <c r="I8" s="224">
        <v>18.600000000000001</v>
      </c>
      <c r="J8" s="185" t="s">
        <v>446</v>
      </c>
      <c r="K8" s="184"/>
      <c r="L8" s="184"/>
      <c r="M8" s="184"/>
      <c r="N8" s="184"/>
      <c r="O8" s="183"/>
      <c r="P8" s="171">
        <v>40</v>
      </c>
      <c r="Q8">
        <v>1868</v>
      </c>
      <c r="R8">
        <v>1218</v>
      </c>
      <c r="S8">
        <v>1000</v>
      </c>
      <c r="T8" s="177">
        <v>312</v>
      </c>
      <c r="U8" s="177">
        <v>372</v>
      </c>
      <c r="V8" s="182">
        <v>4</v>
      </c>
      <c r="W8" s="201">
        <v>637203213229</v>
      </c>
    </row>
    <row r="9" spans="1:23" x14ac:dyDescent="0.3">
      <c r="A9" s="250" t="s">
        <v>650</v>
      </c>
      <c r="B9" s="188" t="s">
        <v>649</v>
      </c>
      <c r="C9" s="188" t="s">
        <v>447</v>
      </c>
      <c r="D9" s="187">
        <v>2</v>
      </c>
      <c r="E9">
        <v>437</v>
      </c>
      <c r="F9">
        <v>609</v>
      </c>
      <c r="G9">
        <v>368</v>
      </c>
      <c r="H9" s="178">
        <v>15.6</v>
      </c>
      <c r="I9" s="224">
        <v>18.600000000000001</v>
      </c>
      <c r="J9" s="185" t="s">
        <v>446</v>
      </c>
      <c r="K9" s="184"/>
      <c r="L9" s="184"/>
      <c r="M9" s="184"/>
      <c r="N9" s="184"/>
      <c r="O9" s="183"/>
      <c r="P9" s="171">
        <v>40</v>
      </c>
      <c r="Q9">
        <v>1868</v>
      </c>
      <c r="R9">
        <v>1218</v>
      </c>
      <c r="S9">
        <v>1000</v>
      </c>
      <c r="T9" s="177">
        <v>312</v>
      </c>
      <c r="U9" s="177">
        <v>372</v>
      </c>
      <c r="V9" s="182">
        <v>4</v>
      </c>
      <c r="W9" s="201">
        <v>637203216824</v>
      </c>
    </row>
    <row r="10" spans="1:23" ht="6" customHeight="1" x14ac:dyDescent="0.3">
      <c r="A10" s="513"/>
      <c r="B10" s="514"/>
      <c r="C10" s="514"/>
      <c r="D10" s="514"/>
      <c r="E10" s="514"/>
      <c r="F10" s="514"/>
      <c r="G10" s="514"/>
      <c r="H10" s="514"/>
      <c r="I10" s="514"/>
      <c r="J10" s="514"/>
      <c r="K10" s="514"/>
      <c r="L10" s="514"/>
      <c r="M10" s="514"/>
      <c r="N10" s="514"/>
      <c r="O10" s="514"/>
      <c r="P10" s="514"/>
      <c r="Q10" s="514"/>
      <c r="R10" s="514"/>
      <c r="S10" s="514"/>
      <c r="T10" s="514"/>
      <c r="U10" s="514"/>
      <c r="V10" s="514"/>
      <c r="W10" s="515"/>
    </row>
    <row r="11" spans="1:23" x14ac:dyDescent="0.3">
      <c r="A11" s="251" t="s">
        <v>79</v>
      </c>
      <c r="B11" s="198" t="s">
        <v>648</v>
      </c>
      <c r="C11" s="198" t="s">
        <v>447</v>
      </c>
      <c r="D11" s="197">
        <v>2</v>
      </c>
      <c r="E11" s="194">
        <v>407</v>
      </c>
      <c r="F11" s="194">
        <v>565</v>
      </c>
      <c r="G11" s="194">
        <v>368</v>
      </c>
      <c r="H11" s="227">
        <v>15.6</v>
      </c>
      <c r="I11" s="226">
        <v>17.8</v>
      </c>
      <c r="J11" s="508" t="s">
        <v>446</v>
      </c>
      <c r="K11" s="509"/>
      <c r="L11" s="509"/>
      <c r="M11" s="509"/>
      <c r="N11" s="509"/>
      <c r="O11" s="510"/>
      <c r="P11" s="195">
        <v>40</v>
      </c>
      <c r="Q11" s="194">
        <v>1748</v>
      </c>
      <c r="R11" s="194">
        <v>1200</v>
      </c>
      <c r="S11" s="194">
        <v>1000</v>
      </c>
      <c r="T11" s="193">
        <v>312</v>
      </c>
      <c r="U11" s="193">
        <v>356</v>
      </c>
      <c r="V11" s="192">
        <v>5</v>
      </c>
      <c r="W11" s="202">
        <v>637203217906</v>
      </c>
    </row>
    <row r="12" spans="1:23" x14ac:dyDescent="0.3">
      <c r="A12" s="250" t="s">
        <v>80</v>
      </c>
      <c r="B12" s="188" t="s">
        <v>647</v>
      </c>
      <c r="C12" s="188" t="s">
        <v>447</v>
      </c>
      <c r="D12" s="187">
        <v>2</v>
      </c>
      <c r="E12">
        <v>407</v>
      </c>
      <c r="F12">
        <v>565</v>
      </c>
      <c r="G12">
        <v>368</v>
      </c>
      <c r="H12" s="178">
        <v>15.6</v>
      </c>
      <c r="I12" s="224">
        <v>17.8</v>
      </c>
      <c r="J12" s="502" t="s">
        <v>446</v>
      </c>
      <c r="K12" s="503"/>
      <c r="L12" s="503"/>
      <c r="M12" s="503"/>
      <c r="N12" s="503"/>
      <c r="O12" s="504"/>
      <c r="P12" s="171">
        <v>40</v>
      </c>
      <c r="Q12">
        <v>1748</v>
      </c>
      <c r="R12">
        <v>1200</v>
      </c>
      <c r="S12">
        <v>1000</v>
      </c>
      <c r="T12" s="177">
        <v>312</v>
      </c>
      <c r="U12" s="177">
        <v>356</v>
      </c>
      <c r="V12" s="182">
        <v>5</v>
      </c>
      <c r="W12" s="201">
        <v>637203217791</v>
      </c>
    </row>
    <row r="13" spans="1:23" x14ac:dyDescent="0.3">
      <c r="A13" s="250" t="s">
        <v>81</v>
      </c>
      <c r="B13" s="188" t="s">
        <v>646</v>
      </c>
      <c r="C13" s="188" t="s">
        <v>447</v>
      </c>
      <c r="D13" s="187">
        <v>2</v>
      </c>
      <c r="E13">
        <v>407</v>
      </c>
      <c r="F13">
        <v>565</v>
      </c>
      <c r="G13">
        <v>368</v>
      </c>
      <c r="H13" s="178">
        <v>15.6</v>
      </c>
      <c r="I13" s="224">
        <v>17.8</v>
      </c>
      <c r="J13" s="502" t="s">
        <v>446</v>
      </c>
      <c r="K13" s="503"/>
      <c r="L13" s="503"/>
      <c r="M13" s="503"/>
      <c r="N13" s="503"/>
      <c r="O13" s="504"/>
      <c r="P13" s="171">
        <v>40</v>
      </c>
      <c r="Q13">
        <v>1748</v>
      </c>
      <c r="R13">
        <v>1200</v>
      </c>
      <c r="S13">
        <v>1000</v>
      </c>
      <c r="T13" s="177">
        <v>312</v>
      </c>
      <c r="U13" s="177">
        <v>356</v>
      </c>
      <c r="V13" s="182">
        <v>5</v>
      </c>
      <c r="W13" s="201">
        <v>637203217869</v>
      </c>
    </row>
    <row r="14" spans="1:23" x14ac:dyDescent="0.3">
      <c r="A14" s="249" t="s">
        <v>83</v>
      </c>
      <c r="B14" s="221" t="s">
        <v>645</v>
      </c>
      <c r="C14" s="221" t="s">
        <v>447</v>
      </c>
      <c r="D14" s="220">
        <v>2</v>
      </c>
      <c r="E14" s="216">
        <v>407</v>
      </c>
      <c r="F14" s="216">
        <v>565</v>
      </c>
      <c r="G14" s="216">
        <v>368</v>
      </c>
      <c r="H14" s="219">
        <v>15.6</v>
      </c>
      <c r="I14" s="218">
        <v>17.8</v>
      </c>
      <c r="J14" s="505" t="s">
        <v>446</v>
      </c>
      <c r="K14" s="506"/>
      <c r="L14" s="506"/>
      <c r="M14" s="506"/>
      <c r="N14" s="506"/>
      <c r="O14" s="507"/>
      <c r="P14" s="217">
        <v>40</v>
      </c>
      <c r="Q14" s="216">
        <v>1748</v>
      </c>
      <c r="R14" s="216">
        <v>1200</v>
      </c>
      <c r="S14" s="216">
        <v>1000</v>
      </c>
      <c r="T14" s="215">
        <v>312</v>
      </c>
      <c r="U14" s="215">
        <v>356</v>
      </c>
      <c r="V14" s="214">
        <v>5</v>
      </c>
      <c r="W14" s="213">
        <v>637203217821</v>
      </c>
    </row>
    <row r="15" spans="1:23" ht="6" customHeight="1" x14ac:dyDescent="0.3">
      <c r="A15" s="513"/>
      <c r="B15" s="514"/>
      <c r="C15" s="514"/>
      <c r="D15" s="514"/>
      <c r="E15" s="514"/>
      <c r="F15" s="514"/>
      <c r="G15" s="514"/>
      <c r="H15" s="514"/>
      <c r="I15" s="514"/>
      <c r="J15" s="514"/>
      <c r="K15" s="514"/>
      <c r="L15" s="514"/>
      <c r="M15" s="514"/>
      <c r="N15" s="514"/>
      <c r="O15" s="514"/>
      <c r="P15" s="514"/>
      <c r="Q15" s="514"/>
      <c r="R15" s="514"/>
      <c r="S15" s="514"/>
      <c r="T15" s="514"/>
      <c r="U15" s="514"/>
      <c r="V15" s="514"/>
      <c r="W15" s="515"/>
    </row>
    <row r="16" spans="1:23" x14ac:dyDescent="0.3">
      <c r="V16" s="177"/>
    </row>
    <row r="17" spans="22:22" x14ac:dyDescent="0.3">
      <c r="V17" s="177"/>
    </row>
    <row r="18" spans="22:22" x14ac:dyDescent="0.3">
      <c r="V18" s="177"/>
    </row>
    <row r="19" spans="22:22" x14ac:dyDescent="0.3">
      <c r="V19" s="177"/>
    </row>
    <row r="20" spans="22:22" x14ac:dyDescent="0.3">
      <c r="V20" s="177"/>
    </row>
    <row r="21" spans="22:22" x14ac:dyDescent="0.3">
      <c r="V21" s="177"/>
    </row>
    <row r="22" spans="22:22" x14ac:dyDescent="0.3">
      <c r="V22" s="177"/>
    </row>
    <row r="23" spans="22:22" x14ac:dyDescent="0.3">
      <c r="V23" s="177"/>
    </row>
    <row r="24" spans="22:22" x14ac:dyDescent="0.3">
      <c r="V24" s="177"/>
    </row>
    <row r="25" spans="22:22" x14ac:dyDescent="0.3">
      <c r="V25" s="177"/>
    </row>
    <row r="26" spans="22:22" x14ac:dyDescent="0.3">
      <c r="V26" s="177"/>
    </row>
    <row r="27" spans="22:22" x14ac:dyDescent="0.3">
      <c r="V27" s="177"/>
    </row>
    <row r="28" spans="22:22" x14ac:dyDescent="0.3">
      <c r="V28" s="177"/>
    </row>
    <row r="29" spans="22:22" x14ac:dyDescent="0.3">
      <c r="V29" s="177"/>
    </row>
    <row r="30" spans="22:22" x14ac:dyDescent="0.3">
      <c r="V30" s="177"/>
    </row>
  </sheetData>
  <mergeCells count="15">
    <mergeCell ref="A15:W15"/>
    <mergeCell ref="J13:O13"/>
    <mergeCell ref="J14:O14"/>
    <mergeCell ref="A1:A2"/>
    <mergeCell ref="B1:B2"/>
    <mergeCell ref="C1:C2"/>
    <mergeCell ref="D1:I1"/>
    <mergeCell ref="J1:O1"/>
    <mergeCell ref="J4:O4"/>
    <mergeCell ref="A10:W10"/>
    <mergeCell ref="W1:W2"/>
    <mergeCell ref="A3:W3"/>
    <mergeCell ref="J11:O11"/>
    <mergeCell ref="J12:O12"/>
    <mergeCell ref="P1:V1"/>
  </mergeCells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3CF21-5135-4FEE-9149-08595CDD0B24}">
  <dimension ref="A1:W62"/>
  <sheetViews>
    <sheetView zoomScale="82" zoomScaleNormal="82" workbookViewId="0">
      <pane ySplit="3" topLeftCell="A17" activePane="bottomLeft" state="frozen"/>
      <selection activeCell="B1" sqref="B1"/>
      <selection pane="bottomLeft" activeCell="E60" sqref="E60"/>
    </sheetView>
  </sheetViews>
  <sheetFormatPr defaultRowHeight="14.4" x14ac:dyDescent="0.3"/>
  <cols>
    <col min="1" max="1" width="14.44140625" style="179" customWidth="1"/>
    <col min="2" max="2" width="33.44140625" style="179" bestFit="1" customWidth="1"/>
    <col min="3" max="3" width="8.5546875" customWidth="1"/>
    <col min="4" max="4" width="12.5546875" style="171" customWidth="1"/>
    <col min="5" max="7" width="8.5546875" customWidth="1"/>
    <col min="8" max="8" width="14.44140625" style="178" customWidth="1"/>
    <col min="9" max="9" width="15.44140625" style="178" customWidth="1"/>
    <col min="10" max="10" width="12.5546875" style="171" customWidth="1"/>
    <col min="11" max="13" width="8.5546875" customWidth="1"/>
    <col min="14" max="14" width="14.44140625" customWidth="1"/>
    <col min="15" max="15" width="15.44140625" customWidth="1"/>
    <col min="16" max="16" width="12.5546875" style="171" customWidth="1"/>
    <col min="17" max="19" width="8.5546875" customWidth="1"/>
    <col min="20" max="20" width="14.5546875" style="177" bestFit="1" customWidth="1"/>
    <col min="21" max="21" width="15.44140625" style="177" bestFit="1" customWidth="1"/>
    <col min="22" max="22" width="12.5546875" style="176" customWidth="1"/>
    <col min="23" max="23" width="15.88671875" style="176" customWidth="1"/>
    <col min="24" max="24" width="21.109375" bestFit="1" customWidth="1"/>
  </cols>
  <sheetData>
    <row r="1" spans="1:23" x14ac:dyDescent="0.3">
      <c r="A1" s="519" t="s">
        <v>535</v>
      </c>
      <c r="B1" s="519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0"/>
      <c r="B2" s="520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x14ac:dyDescent="0.3">
      <c r="A4" s="200" t="s">
        <v>85</v>
      </c>
      <c r="B4" s="199" t="s">
        <v>624</v>
      </c>
      <c r="C4" s="198" t="s">
        <v>447</v>
      </c>
      <c r="D4" s="197">
        <v>2</v>
      </c>
      <c r="E4" s="194">
        <v>571</v>
      </c>
      <c r="F4" s="194">
        <v>591</v>
      </c>
      <c r="G4" s="194">
        <v>460</v>
      </c>
      <c r="H4" s="227">
        <v>24.8</v>
      </c>
      <c r="I4" s="226">
        <v>28.4</v>
      </c>
      <c r="J4" s="508" t="s">
        <v>446</v>
      </c>
      <c r="K4" s="509"/>
      <c r="L4" s="509"/>
      <c r="M4" s="509"/>
      <c r="N4" s="509"/>
      <c r="O4" s="510"/>
      <c r="P4" s="195">
        <v>24</v>
      </c>
      <c r="Q4" s="194">
        <v>1833</v>
      </c>
      <c r="R4" s="194">
        <v>1200</v>
      </c>
      <c r="S4" s="194">
        <v>1000</v>
      </c>
      <c r="T4" s="193">
        <v>297.60000000000002</v>
      </c>
      <c r="U4" s="193">
        <v>340.8</v>
      </c>
      <c r="V4" s="192">
        <v>3</v>
      </c>
      <c r="W4" s="202">
        <v>637203049675</v>
      </c>
    </row>
    <row r="5" spans="1:23" x14ac:dyDescent="0.3">
      <c r="A5" s="190" t="s">
        <v>87</v>
      </c>
      <c r="B5" s="189" t="s">
        <v>623</v>
      </c>
      <c r="C5" s="188" t="s">
        <v>447</v>
      </c>
      <c r="D5" s="187">
        <v>2</v>
      </c>
      <c r="E5">
        <v>571</v>
      </c>
      <c r="F5">
        <v>591</v>
      </c>
      <c r="G5">
        <v>460</v>
      </c>
      <c r="H5" s="178">
        <v>24.8</v>
      </c>
      <c r="I5" s="224">
        <v>28.4</v>
      </c>
      <c r="J5" s="502" t="s">
        <v>446</v>
      </c>
      <c r="K5" s="503"/>
      <c r="L5" s="503"/>
      <c r="M5" s="503"/>
      <c r="N5" s="503"/>
      <c r="O5" s="504"/>
      <c r="P5" s="171">
        <v>24</v>
      </c>
      <c r="Q5">
        <v>1833</v>
      </c>
      <c r="R5">
        <v>1200</v>
      </c>
      <c r="S5">
        <v>1000</v>
      </c>
      <c r="T5" s="177">
        <v>297.60000000000002</v>
      </c>
      <c r="U5" s="177">
        <v>340.8</v>
      </c>
      <c r="V5" s="182">
        <v>3</v>
      </c>
      <c r="W5" s="201">
        <v>637203049668</v>
      </c>
    </row>
    <row r="6" spans="1:23" x14ac:dyDescent="0.3">
      <c r="A6" s="190" t="s">
        <v>89</v>
      </c>
      <c r="B6" s="189" t="s">
        <v>622</v>
      </c>
      <c r="C6" s="188" t="s">
        <v>447</v>
      </c>
      <c r="D6" s="187">
        <v>2</v>
      </c>
      <c r="E6">
        <v>571</v>
      </c>
      <c r="F6">
        <v>591</v>
      </c>
      <c r="G6">
        <v>460</v>
      </c>
      <c r="H6" s="178">
        <v>24.8</v>
      </c>
      <c r="I6" s="224">
        <v>28.4</v>
      </c>
      <c r="J6" s="502" t="s">
        <v>446</v>
      </c>
      <c r="K6" s="503"/>
      <c r="L6" s="503"/>
      <c r="M6" s="503"/>
      <c r="N6" s="503"/>
      <c r="O6" s="504"/>
      <c r="P6" s="171">
        <v>24</v>
      </c>
      <c r="Q6">
        <v>1833</v>
      </c>
      <c r="R6">
        <v>1200</v>
      </c>
      <c r="S6">
        <v>1000</v>
      </c>
      <c r="T6" s="177">
        <v>297.60000000000002</v>
      </c>
      <c r="U6" s="177">
        <v>340.8</v>
      </c>
      <c r="V6" s="182">
        <v>3</v>
      </c>
      <c r="W6" s="201">
        <v>637203049682</v>
      </c>
    </row>
    <row r="7" spans="1:23" x14ac:dyDescent="0.3">
      <c r="A7" s="223" t="s">
        <v>91</v>
      </c>
      <c r="B7" s="234" t="s">
        <v>621</v>
      </c>
      <c r="C7" s="221" t="s">
        <v>447</v>
      </c>
      <c r="D7" s="220">
        <v>2</v>
      </c>
      <c r="E7" s="216">
        <v>571</v>
      </c>
      <c r="F7" s="216">
        <v>591</v>
      </c>
      <c r="G7" s="216">
        <v>460</v>
      </c>
      <c r="H7" s="219">
        <v>24.8</v>
      </c>
      <c r="I7" s="218">
        <v>28.4</v>
      </c>
      <c r="J7" s="502" t="s">
        <v>446</v>
      </c>
      <c r="K7" s="503"/>
      <c r="L7" s="503"/>
      <c r="M7" s="503"/>
      <c r="N7" s="503"/>
      <c r="O7" s="504"/>
      <c r="P7" s="217">
        <v>24</v>
      </c>
      <c r="Q7" s="216">
        <v>1833</v>
      </c>
      <c r="R7" s="216">
        <v>1200</v>
      </c>
      <c r="S7" s="216">
        <v>1000</v>
      </c>
      <c r="T7" s="215">
        <v>297.60000000000002</v>
      </c>
      <c r="U7" s="215">
        <v>340.8</v>
      </c>
      <c r="V7" s="182">
        <v>3</v>
      </c>
      <c r="W7" s="213">
        <v>637203049699</v>
      </c>
    </row>
    <row r="8" spans="1:23" ht="6" customHeight="1" x14ac:dyDescent="0.3">
      <c r="A8" s="513"/>
      <c r="B8" s="514"/>
      <c r="C8" s="514"/>
      <c r="D8" s="514"/>
      <c r="E8" s="514"/>
      <c r="F8" s="514"/>
      <c r="G8" s="514"/>
      <c r="H8" s="514"/>
      <c r="I8" s="514"/>
      <c r="J8" s="514"/>
      <c r="K8" s="514"/>
      <c r="L8" s="514"/>
      <c r="M8" s="514"/>
      <c r="N8" s="514"/>
      <c r="O8" s="514"/>
      <c r="P8" s="514"/>
      <c r="Q8" s="514"/>
      <c r="R8" s="514"/>
      <c r="S8" s="514"/>
      <c r="T8" s="514"/>
      <c r="U8" s="514"/>
      <c r="V8" s="514"/>
      <c r="W8" s="515"/>
    </row>
    <row r="9" spans="1:23" x14ac:dyDescent="0.3">
      <c r="A9" s="200" t="s">
        <v>94</v>
      </c>
      <c r="B9" s="199" t="s">
        <v>620</v>
      </c>
      <c r="C9" s="198" t="s">
        <v>447</v>
      </c>
      <c r="D9" s="197">
        <v>1</v>
      </c>
      <c r="E9" s="194">
        <v>1223</v>
      </c>
      <c r="F9" s="194">
        <v>472</v>
      </c>
      <c r="G9" s="194">
        <v>321</v>
      </c>
      <c r="H9" s="227">
        <v>24.5</v>
      </c>
      <c r="I9" s="226">
        <v>31.4</v>
      </c>
      <c r="J9" s="508" t="s">
        <v>446</v>
      </c>
      <c r="K9" s="509"/>
      <c r="L9" s="509"/>
      <c r="M9" s="509"/>
      <c r="N9" s="509"/>
      <c r="O9" s="510"/>
      <c r="P9" s="195">
        <v>6</v>
      </c>
      <c r="Q9" s="194">
        <v>1343</v>
      </c>
      <c r="R9" s="194">
        <v>1200</v>
      </c>
      <c r="S9" s="194">
        <v>1000</v>
      </c>
      <c r="T9" s="193">
        <v>147</v>
      </c>
      <c r="U9" s="193">
        <v>188.39999999999998</v>
      </c>
      <c r="V9" s="182">
        <v>1</v>
      </c>
      <c r="W9" s="202">
        <v>637203049712</v>
      </c>
    </row>
    <row r="10" spans="1:23" x14ac:dyDescent="0.3">
      <c r="A10" s="190" t="s">
        <v>95</v>
      </c>
      <c r="B10" s="189" t="s">
        <v>619</v>
      </c>
      <c r="C10" s="188" t="s">
        <v>447</v>
      </c>
      <c r="D10" s="187">
        <v>1</v>
      </c>
      <c r="E10">
        <v>1223</v>
      </c>
      <c r="F10">
        <v>472</v>
      </c>
      <c r="G10">
        <v>321</v>
      </c>
      <c r="H10" s="178">
        <v>24.5</v>
      </c>
      <c r="I10" s="224">
        <v>31.4</v>
      </c>
      <c r="J10" s="502" t="s">
        <v>446</v>
      </c>
      <c r="K10" s="503"/>
      <c r="L10" s="503"/>
      <c r="M10" s="503"/>
      <c r="N10" s="503"/>
      <c r="O10" s="504"/>
      <c r="P10" s="171">
        <v>6</v>
      </c>
      <c r="Q10">
        <v>1343</v>
      </c>
      <c r="R10">
        <v>1200</v>
      </c>
      <c r="S10">
        <v>1000</v>
      </c>
      <c r="T10" s="177">
        <v>147</v>
      </c>
      <c r="U10" s="177">
        <v>188.39999999999998</v>
      </c>
      <c r="V10" s="182">
        <v>1</v>
      </c>
      <c r="W10" s="201">
        <v>637203049705</v>
      </c>
    </row>
    <row r="11" spans="1:23" x14ac:dyDescent="0.3">
      <c r="A11" s="223" t="s">
        <v>96</v>
      </c>
      <c r="B11" s="234" t="s">
        <v>618</v>
      </c>
      <c r="C11" s="221" t="s">
        <v>447</v>
      </c>
      <c r="D11" s="220">
        <v>1</v>
      </c>
      <c r="E11" s="216">
        <v>1223</v>
      </c>
      <c r="F11" s="216">
        <v>472</v>
      </c>
      <c r="G11" s="216">
        <v>321</v>
      </c>
      <c r="H11" s="219">
        <v>24.5</v>
      </c>
      <c r="I11" s="218">
        <v>31.4</v>
      </c>
      <c r="J11" s="502" t="s">
        <v>446</v>
      </c>
      <c r="K11" s="503"/>
      <c r="L11" s="503"/>
      <c r="M11" s="503"/>
      <c r="N11" s="503"/>
      <c r="O11" s="504"/>
      <c r="P11" s="217">
        <v>6</v>
      </c>
      <c r="Q11" s="216">
        <v>1343</v>
      </c>
      <c r="R11" s="216">
        <v>1200</v>
      </c>
      <c r="S11" s="216">
        <v>1000</v>
      </c>
      <c r="T11" s="215">
        <v>147</v>
      </c>
      <c r="U11" s="215">
        <v>188.39999999999998</v>
      </c>
      <c r="V11" s="248">
        <v>1</v>
      </c>
      <c r="W11" s="213">
        <v>637203049729</v>
      </c>
    </row>
    <row r="12" spans="1:23" ht="6" customHeight="1" x14ac:dyDescent="0.3">
      <c r="A12" s="513"/>
      <c r="B12" s="514"/>
      <c r="C12" s="514"/>
      <c r="D12" s="514"/>
      <c r="E12" s="514"/>
      <c r="F12" s="514"/>
      <c r="G12" s="514"/>
      <c r="H12" s="514"/>
      <c r="I12" s="514"/>
      <c r="J12" s="514"/>
      <c r="K12" s="514"/>
      <c r="L12" s="514"/>
      <c r="M12" s="514"/>
      <c r="N12" s="514"/>
      <c r="O12" s="514"/>
      <c r="P12" s="514"/>
      <c r="Q12" s="514"/>
      <c r="R12" s="514"/>
      <c r="S12" s="514"/>
      <c r="T12" s="514"/>
      <c r="U12" s="514"/>
      <c r="V12" s="514"/>
      <c r="W12" s="515"/>
    </row>
    <row r="13" spans="1:23" x14ac:dyDescent="0.3">
      <c r="A13" s="200" t="s">
        <v>98</v>
      </c>
      <c r="B13" s="199" t="s">
        <v>617</v>
      </c>
      <c r="C13" s="198" t="s">
        <v>447</v>
      </c>
      <c r="D13" s="197">
        <v>1</v>
      </c>
      <c r="E13" s="194">
        <v>1261</v>
      </c>
      <c r="F13" s="194">
        <v>512</v>
      </c>
      <c r="G13" s="194">
        <v>346</v>
      </c>
      <c r="H13" s="227">
        <v>29.3</v>
      </c>
      <c r="I13" s="226">
        <v>35.799999999999997</v>
      </c>
      <c r="J13" s="508" t="s">
        <v>446</v>
      </c>
      <c r="K13" s="509"/>
      <c r="L13" s="509"/>
      <c r="M13" s="509"/>
      <c r="N13" s="509"/>
      <c r="O13" s="510"/>
      <c r="P13" s="195">
        <v>6</v>
      </c>
      <c r="Q13" s="194">
        <v>1381</v>
      </c>
      <c r="R13" s="194">
        <v>1200</v>
      </c>
      <c r="S13" s="194">
        <v>1024</v>
      </c>
      <c r="T13" s="193">
        <v>175.8</v>
      </c>
      <c r="U13" s="193">
        <v>214.79999999999998</v>
      </c>
      <c r="V13" s="192">
        <v>1</v>
      </c>
      <c r="W13" s="202">
        <v>637203049743</v>
      </c>
    </row>
    <row r="14" spans="1:23" x14ac:dyDescent="0.3">
      <c r="A14" s="190" t="s">
        <v>99</v>
      </c>
      <c r="B14" s="189" t="s">
        <v>616</v>
      </c>
      <c r="C14" s="188" t="s">
        <v>447</v>
      </c>
      <c r="D14" s="187">
        <v>1</v>
      </c>
      <c r="E14">
        <v>1261</v>
      </c>
      <c r="F14">
        <v>512</v>
      </c>
      <c r="G14">
        <v>346</v>
      </c>
      <c r="H14" s="178">
        <v>29.3</v>
      </c>
      <c r="I14" s="224">
        <v>35.799999999999997</v>
      </c>
      <c r="J14" s="502" t="s">
        <v>446</v>
      </c>
      <c r="K14" s="503"/>
      <c r="L14" s="503"/>
      <c r="M14" s="503"/>
      <c r="N14" s="503"/>
      <c r="O14" s="504"/>
      <c r="P14" s="171">
        <v>6</v>
      </c>
      <c r="Q14">
        <v>1381</v>
      </c>
      <c r="R14">
        <v>1200</v>
      </c>
      <c r="S14">
        <v>1024</v>
      </c>
      <c r="T14" s="177">
        <v>175.8</v>
      </c>
      <c r="U14" s="177">
        <v>214.79999999999998</v>
      </c>
      <c r="V14" s="182">
        <v>1</v>
      </c>
      <c r="W14" s="201">
        <v>637203049736</v>
      </c>
    </row>
    <row r="15" spans="1:23" x14ac:dyDescent="0.3">
      <c r="A15" s="190" t="s">
        <v>100</v>
      </c>
      <c r="B15" s="189" t="s">
        <v>615</v>
      </c>
      <c r="C15" s="188" t="s">
        <v>447</v>
      </c>
      <c r="D15" s="187">
        <v>1</v>
      </c>
      <c r="E15">
        <v>1261</v>
      </c>
      <c r="F15">
        <v>512</v>
      </c>
      <c r="G15">
        <v>346</v>
      </c>
      <c r="H15" s="178">
        <v>29.3</v>
      </c>
      <c r="I15" s="224">
        <v>35.799999999999997</v>
      </c>
      <c r="J15" s="502" t="s">
        <v>446</v>
      </c>
      <c r="K15" s="503"/>
      <c r="L15" s="503"/>
      <c r="M15" s="503"/>
      <c r="N15" s="503"/>
      <c r="O15" s="504"/>
      <c r="P15" s="171">
        <v>6</v>
      </c>
      <c r="Q15">
        <v>1381</v>
      </c>
      <c r="R15">
        <v>1200</v>
      </c>
      <c r="S15">
        <v>1024</v>
      </c>
      <c r="T15" s="177">
        <v>175.8</v>
      </c>
      <c r="U15" s="177">
        <v>214.79999999999998</v>
      </c>
      <c r="V15" s="182">
        <v>1</v>
      </c>
      <c r="W15" s="201">
        <v>637203049750</v>
      </c>
    </row>
    <row r="16" spans="1:23" x14ac:dyDescent="0.3">
      <c r="A16" s="223" t="s">
        <v>101</v>
      </c>
      <c r="B16" s="234" t="s">
        <v>614</v>
      </c>
      <c r="C16" s="221" t="s">
        <v>447</v>
      </c>
      <c r="D16" s="220">
        <v>1</v>
      </c>
      <c r="E16" s="216">
        <v>1261</v>
      </c>
      <c r="F16" s="216">
        <v>512</v>
      </c>
      <c r="G16" s="216">
        <v>346</v>
      </c>
      <c r="H16" s="219">
        <v>29.3</v>
      </c>
      <c r="I16" s="218">
        <v>35.799999999999997</v>
      </c>
      <c r="J16" s="502" t="s">
        <v>446</v>
      </c>
      <c r="K16" s="503"/>
      <c r="L16" s="503"/>
      <c r="M16" s="503"/>
      <c r="N16" s="503"/>
      <c r="O16" s="504"/>
      <c r="P16" s="217">
        <v>6</v>
      </c>
      <c r="Q16" s="216">
        <v>1381</v>
      </c>
      <c r="R16" s="216">
        <v>1200</v>
      </c>
      <c r="S16" s="216">
        <v>1024</v>
      </c>
      <c r="T16" s="215">
        <v>175.8</v>
      </c>
      <c r="U16" s="215">
        <v>214.79999999999998</v>
      </c>
      <c r="V16" s="182">
        <v>1</v>
      </c>
      <c r="W16" s="213">
        <v>637203049767</v>
      </c>
    </row>
    <row r="17" spans="1:23" ht="6" customHeight="1" x14ac:dyDescent="0.3">
      <c r="A17" s="513"/>
      <c r="B17" s="514"/>
      <c r="C17" s="514"/>
      <c r="D17" s="514"/>
      <c r="E17" s="514"/>
      <c r="F17" s="514"/>
      <c r="G17" s="514"/>
      <c r="H17" s="514"/>
      <c r="I17" s="514"/>
      <c r="J17" s="514"/>
      <c r="K17" s="514"/>
      <c r="L17" s="514"/>
      <c r="M17" s="514"/>
      <c r="N17" s="514"/>
      <c r="O17" s="514"/>
      <c r="P17" s="514"/>
      <c r="Q17" s="514"/>
      <c r="R17" s="514"/>
      <c r="S17" s="514"/>
      <c r="T17" s="514"/>
      <c r="U17" s="514"/>
      <c r="V17" s="514"/>
      <c r="W17" s="515"/>
    </row>
    <row r="18" spans="1:23" x14ac:dyDescent="0.3">
      <c r="A18" s="200" t="s">
        <v>104</v>
      </c>
      <c r="B18" s="199" t="s">
        <v>613</v>
      </c>
      <c r="C18" s="198" t="s">
        <v>447</v>
      </c>
      <c r="D18" s="197">
        <v>1</v>
      </c>
      <c r="E18" s="194">
        <v>1447</v>
      </c>
      <c r="F18" s="194">
        <v>512</v>
      </c>
      <c r="G18" s="194">
        <v>346</v>
      </c>
      <c r="H18" s="227">
        <v>36.5</v>
      </c>
      <c r="I18" s="226">
        <v>43.5</v>
      </c>
      <c r="J18" s="508" t="s">
        <v>446</v>
      </c>
      <c r="K18" s="509"/>
      <c r="L18" s="509"/>
      <c r="M18" s="509"/>
      <c r="N18" s="509"/>
      <c r="O18" s="510"/>
      <c r="P18" s="195">
        <v>6</v>
      </c>
      <c r="Q18" s="194">
        <v>1567</v>
      </c>
      <c r="R18" s="194">
        <v>1200</v>
      </c>
      <c r="S18" s="194">
        <v>1024</v>
      </c>
      <c r="T18" s="193">
        <v>219</v>
      </c>
      <c r="U18" s="193">
        <v>261</v>
      </c>
      <c r="V18" s="182">
        <v>1</v>
      </c>
      <c r="W18" s="202">
        <v>637203049781</v>
      </c>
    </row>
    <row r="19" spans="1:23" x14ac:dyDescent="0.3">
      <c r="A19" s="190" t="s">
        <v>105</v>
      </c>
      <c r="B19" s="189" t="s">
        <v>612</v>
      </c>
      <c r="C19" s="188" t="s">
        <v>447</v>
      </c>
      <c r="D19" s="187">
        <v>1</v>
      </c>
      <c r="E19">
        <v>1447</v>
      </c>
      <c r="F19">
        <v>512</v>
      </c>
      <c r="G19">
        <v>346</v>
      </c>
      <c r="H19" s="178">
        <v>36.5</v>
      </c>
      <c r="I19" s="224">
        <v>43.5</v>
      </c>
      <c r="J19" s="502" t="s">
        <v>446</v>
      </c>
      <c r="K19" s="503"/>
      <c r="L19" s="503"/>
      <c r="M19" s="503"/>
      <c r="N19" s="503"/>
      <c r="O19" s="504"/>
      <c r="P19" s="171">
        <v>6</v>
      </c>
      <c r="Q19">
        <v>1567</v>
      </c>
      <c r="R19">
        <v>1200</v>
      </c>
      <c r="S19">
        <v>1024</v>
      </c>
      <c r="T19" s="177">
        <v>219</v>
      </c>
      <c r="U19" s="177">
        <v>261</v>
      </c>
      <c r="V19" s="182">
        <v>1</v>
      </c>
      <c r="W19" s="201">
        <v>637203049774</v>
      </c>
    </row>
    <row r="20" spans="1:23" x14ac:dyDescent="0.3">
      <c r="A20" s="223" t="s">
        <v>106</v>
      </c>
      <c r="B20" s="234" t="s">
        <v>611</v>
      </c>
      <c r="C20" s="221" t="s">
        <v>447</v>
      </c>
      <c r="D20" s="220">
        <v>1</v>
      </c>
      <c r="E20" s="216">
        <v>1447</v>
      </c>
      <c r="F20" s="216">
        <v>512</v>
      </c>
      <c r="G20" s="216">
        <v>346</v>
      </c>
      <c r="H20" s="219">
        <v>36.5</v>
      </c>
      <c r="I20" s="218">
        <v>43.5</v>
      </c>
      <c r="J20" s="502" t="s">
        <v>446</v>
      </c>
      <c r="K20" s="503"/>
      <c r="L20" s="503"/>
      <c r="M20" s="503"/>
      <c r="N20" s="503"/>
      <c r="O20" s="504"/>
      <c r="P20" s="217">
        <v>6</v>
      </c>
      <c r="Q20" s="216">
        <v>1567</v>
      </c>
      <c r="R20" s="216">
        <v>1200</v>
      </c>
      <c r="S20" s="216">
        <v>1024</v>
      </c>
      <c r="T20" s="215">
        <v>219</v>
      </c>
      <c r="U20" s="215">
        <v>261</v>
      </c>
      <c r="V20" s="248">
        <v>1</v>
      </c>
      <c r="W20" s="213">
        <v>637203049798</v>
      </c>
    </row>
    <row r="21" spans="1:23" ht="6" customHeight="1" x14ac:dyDescent="0.3">
      <c r="A21" s="513"/>
      <c r="B21" s="514"/>
      <c r="C21" s="514"/>
      <c r="D21" s="514"/>
      <c r="E21" s="514"/>
      <c r="F21" s="514"/>
      <c r="G21" s="514"/>
      <c r="H21" s="514"/>
      <c r="I21" s="514"/>
      <c r="J21" s="514"/>
      <c r="K21" s="514"/>
      <c r="L21" s="514"/>
      <c r="M21" s="514"/>
      <c r="N21" s="514"/>
      <c r="O21" s="514"/>
      <c r="P21" s="514"/>
      <c r="Q21" s="514"/>
      <c r="R21" s="514"/>
      <c r="S21" s="514"/>
      <c r="T21" s="514"/>
      <c r="U21" s="514"/>
      <c r="V21" s="514"/>
      <c r="W21" s="515"/>
    </row>
    <row r="22" spans="1:23" x14ac:dyDescent="0.3">
      <c r="A22" s="200" t="s">
        <v>108</v>
      </c>
      <c r="B22" s="199" t="s">
        <v>610</v>
      </c>
      <c r="C22" s="198" t="s">
        <v>447</v>
      </c>
      <c r="D22" s="197">
        <v>1</v>
      </c>
      <c r="E22" s="194">
        <v>311</v>
      </c>
      <c r="F22" s="194">
        <v>682</v>
      </c>
      <c r="G22" s="194">
        <v>432</v>
      </c>
      <c r="H22" s="227">
        <v>15.4</v>
      </c>
      <c r="I22" s="226">
        <v>18.100000000000001</v>
      </c>
      <c r="J22" s="508" t="s">
        <v>446</v>
      </c>
      <c r="K22" s="509"/>
      <c r="L22" s="509"/>
      <c r="M22" s="509"/>
      <c r="N22" s="509"/>
      <c r="O22" s="510"/>
      <c r="P22" s="195">
        <v>18</v>
      </c>
      <c r="Q22" s="194">
        <v>1986</v>
      </c>
      <c r="R22" s="194">
        <v>1200</v>
      </c>
      <c r="S22" s="194">
        <v>1000</v>
      </c>
      <c r="T22" s="193">
        <v>277.2</v>
      </c>
      <c r="U22" s="193">
        <v>325.8</v>
      </c>
      <c r="V22" s="192">
        <v>6</v>
      </c>
      <c r="W22" s="202">
        <v>637203049811</v>
      </c>
    </row>
    <row r="23" spans="1:23" x14ac:dyDescent="0.3">
      <c r="A23" s="190" t="s">
        <v>109</v>
      </c>
      <c r="B23" s="189" t="s">
        <v>609</v>
      </c>
      <c r="C23" s="188" t="s">
        <v>447</v>
      </c>
      <c r="D23" s="187">
        <v>1</v>
      </c>
      <c r="E23">
        <v>311</v>
      </c>
      <c r="F23">
        <v>682</v>
      </c>
      <c r="G23">
        <v>432</v>
      </c>
      <c r="H23" s="178">
        <v>15.4</v>
      </c>
      <c r="I23" s="224">
        <v>18.100000000000001</v>
      </c>
      <c r="J23" s="502" t="s">
        <v>446</v>
      </c>
      <c r="K23" s="503"/>
      <c r="L23" s="503"/>
      <c r="M23" s="503"/>
      <c r="N23" s="503"/>
      <c r="O23" s="504"/>
      <c r="P23" s="171">
        <v>18</v>
      </c>
      <c r="Q23">
        <v>1986</v>
      </c>
      <c r="R23">
        <v>1200</v>
      </c>
      <c r="S23">
        <v>1000</v>
      </c>
      <c r="T23" s="177">
        <v>277.2</v>
      </c>
      <c r="U23" s="177">
        <v>325.8</v>
      </c>
      <c r="V23" s="182">
        <v>6</v>
      </c>
      <c r="W23" s="201">
        <v>637203049804</v>
      </c>
    </row>
    <row r="24" spans="1:23" x14ac:dyDescent="0.3">
      <c r="A24" s="223" t="s">
        <v>110</v>
      </c>
      <c r="B24" s="234" t="s">
        <v>608</v>
      </c>
      <c r="C24" s="221" t="s">
        <v>447</v>
      </c>
      <c r="D24" s="220">
        <v>1</v>
      </c>
      <c r="E24" s="216">
        <v>311</v>
      </c>
      <c r="F24" s="216">
        <v>682</v>
      </c>
      <c r="G24" s="216">
        <v>432</v>
      </c>
      <c r="H24" s="219">
        <v>15.4</v>
      </c>
      <c r="I24" s="218">
        <v>18.100000000000001</v>
      </c>
      <c r="J24" s="502" t="s">
        <v>446</v>
      </c>
      <c r="K24" s="503"/>
      <c r="L24" s="503"/>
      <c r="M24" s="503"/>
      <c r="N24" s="503"/>
      <c r="O24" s="504"/>
      <c r="P24" s="217">
        <v>18</v>
      </c>
      <c r="Q24" s="216">
        <v>1986</v>
      </c>
      <c r="R24" s="216">
        <v>1200</v>
      </c>
      <c r="S24" s="216">
        <v>1000</v>
      </c>
      <c r="T24" s="215">
        <v>277.2</v>
      </c>
      <c r="U24" s="215">
        <v>325.8</v>
      </c>
      <c r="V24" s="182">
        <v>6</v>
      </c>
      <c r="W24" s="213">
        <v>637203049828</v>
      </c>
    </row>
    <row r="25" spans="1:23" ht="6" customHeight="1" x14ac:dyDescent="0.3">
      <c r="A25" s="513"/>
      <c r="B25" s="514"/>
      <c r="C25" s="514"/>
      <c r="D25" s="514"/>
      <c r="E25" s="514"/>
      <c r="F25" s="514"/>
      <c r="G25" s="514"/>
      <c r="H25" s="514"/>
      <c r="I25" s="514"/>
      <c r="J25" s="514"/>
      <c r="K25" s="514"/>
      <c r="L25" s="514"/>
      <c r="M25" s="514"/>
      <c r="N25" s="514"/>
      <c r="O25" s="514"/>
      <c r="P25" s="514"/>
      <c r="Q25" s="514"/>
      <c r="R25" s="514"/>
      <c r="S25" s="514"/>
      <c r="T25" s="514"/>
      <c r="U25" s="514"/>
      <c r="V25" s="514"/>
      <c r="W25" s="515"/>
    </row>
    <row r="26" spans="1:23" x14ac:dyDescent="0.3">
      <c r="A26" s="200" t="s">
        <v>112</v>
      </c>
      <c r="B26" s="199" t="s">
        <v>607</v>
      </c>
      <c r="C26" s="198" t="s">
        <v>447</v>
      </c>
      <c r="D26" s="197">
        <v>1</v>
      </c>
      <c r="E26" s="194">
        <v>336</v>
      </c>
      <c r="F26" s="194">
        <v>769</v>
      </c>
      <c r="G26" s="194">
        <v>456</v>
      </c>
      <c r="H26" s="227">
        <v>17.8</v>
      </c>
      <c r="I26" s="226">
        <v>21.4</v>
      </c>
      <c r="J26" s="508" t="s">
        <v>446</v>
      </c>
      <c r="K26" s="509"/>
      <c r="L26" s="509"/>
      <c r="M26" s="509"/>
      <c r="N26" s="509"/>
      <c r="O26" s="510"/>
      <c r="P26" s="195">
        <v>15</v>
      </c>
      <c r="Q26" s="194">
        <v>1800</v>
      </c>
      <c r="R26" s="194">
        <v>1200</v>
      </c>
      <c r="S26" s="194">
        <v>1000</v>
      </c>
      <c r="T26" s="193">
        <v>267</v>
      </c>
      <c r="U26" s="193">
        <v>321</v>
      </c>
      <c r="V26" s="192">
        <v>5</v>
      </c>
      <c r="W26" s="202">
        <v>637203049842</v>
      </c>
    </row>
    <row r="27" spans="1:23" x14ac:dyDescent="0.3">
      <c r="A27" s="190" t="s">
        <v>113</v>
      </c>
      <c r="B27" s="189" t="s">
        <v>606</v>
      </c>
      <c r="C27" s="188" t="s">
        <v>447</v>
      </c>
      <c r="D27" s="187">
        <v>1</v>
      </c>
      <c r="E27">
        <v>336</v>
      </c>
      <c r="F27">
        <v>769</v>
      </c>
      <c r="G27">
        <v>456</v>
      </c>
      <c r="H27" s="178">
        <v>17.8</v>
      </c>
      <c r="I27" s="224">
        <v>21.4</v>
      </c>
      <c r="J27" s="502" t="s">
        <v>446</v>
      </c>
      <c r="K27" s="503"/>
      <c r="L27" s="503"/>
      <c r="M27" s="503"/>
      <c r="N27" s="503"/>
      <c r="O27" s="504"/>
      <c r="P27" s="171">
        <v>15</v>
      </c>
      <c r="Q27">
        <v>1800</v>
      </c>
      <c r="R27">
        <v>1200</v>
      </c>
      <c r="S27">
        <v>1000</v>
      </c>
      <c r="T27" s="177">
        <v>267</v>
      </c>
      <c r="U27" s="177">
        <v>321</v>
      </c>
      <c r="V27" s="182">
        <v>5</v>
      </c>
      <c r="W27" s="201">
        <v>637203049835</v>
      </c>
    </row>
    <row r="28" spans="1:23" x14ac:dyDescent="0.3">
      <c r="A28" s="223" t="s">
        <v>114</v>
      </c>
      <c r="B28" s="234" t="s">
        <v>605</v>
      </c>
      <c r="C28" s="221" t="s">
        <v>447</v>
      </c>
      <c r="D28" s="220">
        <v>1</v>
      </c>
      <c r="E28" s="216">
        <v>336</v>
      </c>
      <c r="F28" s="216">
        <v>769</v>
      </c>
      <c r="G28" s="216">
        <v>456</v>
      </c>
      <c r="H28" s="219">
        <v>17.8</v>
      </c>
      <c r="I28" s="218">
        <v>21.4</v>
      </c>
      <c r="J28" s="502" t="s">
        <v>446</v>
      </c>
      <c r="K28" s="503"/>
      <c r="L28" s="503"/>
      <c r="M28" s="503"/>
      <c r="N28" s="503"/>
      <c r="O28" s="504"/>
      <c r="P28" s="217">
        <v>15</v>
      </c>
      <c r="Q28" s="216">
        <v>1800</v>
      </c>
      <c r="R28" s="216">
        <v>1200</v>
      </c>
      <c r="S28" s="216">
        <v>1000</v>
      </c>
      <c r="T28" s="215">
        <v>267</v>
      </c>
      <c r="U28" s="215">
        <v>321</v>
      </c>
      <c r="V28" s="182">
        <v>5</v>
      </c>
      <c r="W28" s="213">
        <v>637203049859</v>
      </c>
    </row>
    <row r="29" spans="1:23" ht="6" customHeight="1" x14ac:dyDescent="0.3">
      <c r="A29" s="513"/>
      <c r="B29" s="514"/>
      <c r="C29" s="514"/>
      <c r="D29" s="514"/>
      <c r="E29" s="514"/>
      <c r="F29" s="514"/>
      <c r="G29" s="514"/>
      <c r="H29" s="514"/>
      <c r="I29" s="514"/>
      <c r="J29" s="514"/>
      <c r="K29" s="514"/>
      <c r="L29" s="514"/>
      <c r="M29" s="514"/>
      <c r="N29" s="514"/>
      <c r="O29" s="514"/>
      <c r="P29" s="514"/>
      <c r="Q29" s="514"/>
      <c r="R29" s="514"/>
      <c r="S29" s="514"/>
      <c r="T29" s="514"/>
      <c r="U29" s="514"/>
      <c r="V29" s="514"/>
      <c r="W29" s="515"/>
    </row>
    <row r="30" spans="1:23" x14ac:dyDescent="0.3">
      <c r="A30" s="200" t="s">
        <v>116</v>
      </c>
      <c r="B30" s="199" t="s">
        <v>604</v>
      </c>
      <c r="C30" s="198" t="s">
        <v>447</v>
      </c>
      <c r="D30" s="197">
        <v>2</v>
      </c>
      <c r="E30" s="194">
        <v>301</v>
      </c>
      <c r="F30" s="194">
        <v>467</v>
      </c>
      <c r="G30" s="194">
        <v>388</v>
      </c>
      <c r="H30" s="227">
        <v>9</v>
      </c>
      <c r="I30" s="226">
        <v>11.4</v>
      </c>
      <c r="J30" s="508" t="s">
        <v>446</v>
      </c>
      <c r="K30" s="509"/>
      <c r="L30" s="509"/>
      <c r="M30" s="509"/>
      <c r="N30" s="509"/>
      <c r="O30" s="510"/>
      <c r="P30" s="195">
        <v>72</v>
      </c>
      <c r="Q30" s="194">
        <v>1926</v>
      </c>
      <c r="R30" s="194">
        <v>1200</v>
      </c>
      <c r="S30" s="194">
        <v>1000</v>
      </c>
      <c r="T30" s="193">
        <v>324</v>
      </c>
      <c r="U30" s="193">
        <v>410.4</v>
      </c>
      <c r="V30" s="182">
        <v>6</v>
      </c>
      <c r="W30" s="202">
        <v>637203218637</v>
      </c>
    </row>
    <row r="31" spans="1:23" x14ac:dyDescent="0.3">
      <c r="A31" s="190" t="s">
        <v>117</v>
      </c>
      <c r="B31" s="189" t="s">
        <v>603</v>
      </c>
      <c r="C31" s="188" t="s">
        <v>447</v>
      </c>
      <c r="D31" s="187">
        <v>2</v>
      </c>
      <c r="E31">
        <v>301</v>
      </c>
      <c r="F31">
        <v>467</v>
      </c>
      <c r="G31">
        <v>388</v>
      </c>
      <c r="H31" s="178">
        <v>9</v>
      </c>
      <c r="I31" s="224">
        <v>11.4</v>
      </c>
      <c r="J31" s="502" t="s">
        <v>446</v>
      </c>
      <c r="K31" s="503"/>
      <c r="L31" s="503"/>
      <c r="M31" s="503"/>
      <c r="N31" s="503"/>
      <c r="O31" s="504"/>
      <c r="P31" s="171">
        <v>72</v>
      </c>
      <c r="Q31">
        <v>1926</v>
      </c>
      <c r="R31">
        <v>1200</v>
      </c>
      <c r="S31">
        <v>1000</v>
      </c>
      <c r="T31" s="177">
        <v>324</v>
      </c>
      <c r="U31" s="177">
        <v>410.4</v>
      </c>
      <c r="V31" s="182">
        <v>6</v>
      </c>
      <c r="W31" s="201">
        <v>637203218620</v>
      </c>
    </row>
    <row r="32" spans="1:23" x14ac:dyDescent="0.3">
      <c r="A32" s="223" t="s">
        <v>118</v>
      </c>
      <c r="B32" s="234" t="s">
        <v>602</v>
      </c>
      <c r="C32" s="221" t="s">
        <v>447</v>
      </c>
      <c r="D32" s="220">
        <v>2</v>
      </c>
      <c r="E32" s="216">
        <v>301</v>
      </c>
      <c r="F32" s="216">
        <v>467</v>
      </c>
      <c r="G32" s="216">
        <v>388</v>
      </c>
      <c r="H32" s="219">
        <v>9</v>
      </c>
      <c r="I32" s="218">
        <v>11.4</v>
      </c>
      <c r="J32" s="505" t="s">
        <v>446</v>
      </c>
      <c r="K32" s="506"/>
      <c r="L32" s="506"/>
      <c r="M32" s="506"/>
      <c r="N32" s="506"/>
      <c r="O32" s="507"/>
      <c r="P32" s="217">
        <v>72</v>
      </c>
      <c r="Q32" s="216">
        <v>1926</v>
      </c>
      <c r="R32" s="216">
        <v>1200</v>
      </c>
      <c r="S32" s="216">
        <v>1000</v>
      </c>
      <c r="T32" s="215">
        <v>324</v>
      </c>
      <c r="U32" s="215">
        <v>410.4</v>
      </c>
      <c r="V32" s="248">
        <v>6</v>
      </c>
      <c r="W32" s="213">
        <v>637203218736</v>
      </c>
    </row>
    <row r="33" spans="1:23" ht="6" customHeight="1" x14ac:dyDescent="0.3">
      <c r="A33" s="513"/>
      <c r="B33" s="514"/>
      <c r="C33" s="514"/>
      <c r="D33" s="514"/>
      <c r="E33" s="514"/>
      <c r="F33" s="514"/>
      <c r="G33" s="514"/>
      <c r="H33" s="514"/>
      <c r="I33" s="514"/>
      <c r="J33" s="514"/>
      <c r="K33" s="514"/>
      <c r="L33" s="514"/>
      <c r="M33" s="514"/>
      <c r="N33" s="514"/>
      <c r="O33" s="514"/>
      <c r="P33" s="514"/>
      <c r="Q33" s="514"/>
      <c r="R33" s="514"/>
      <c r="S33" s="514"/>
      <c r="T33" s="514"/>
      <c r="U33" s="514"/>
      <c r="V33" s="514"/>
      <c r="W33" s="515"/>
    </row>
    <row r="34" spans="1:23" x14ac:dyDescent="0.3">
      <c r="A34" s="200" t="s">
        <v>601</v>
      </c>
      <c r="B34" s="199" t="s">
        <v>600</v>
      </c>
      <c r="C34" s="199" t="s">
        <v>447</v>
      </c>
      <c r="D34" s="243">
        <v>2</v>
      </c>
      <c r="E34" s="241">
        <v>29</v>
      </c>
      <c r="F34" s="241">
        <v>491</v>
      </c>
      <c r="G34" s="241">
        <v>229</v>
      </c>
      <c r="H34" s="227">
        <v>0.23</v>
      </c>
      <c r="I34" s="226">
        <v>0.4</v>
      </c>
      <c r="J34" s="197">
        <v>34</v>
      </c>
      <c r="K34" s="194">
        <v>245</v>
      </c>
      <c r="L34" s="194">
        <v>560</v>
      </c>
      <c r="M34" s="194">
        <v>505</v>
      </c>
      <c r="N34" s="194">
        <v>3.91</v>
      </c>
      <c r="O34" s="226">
        <v>11.2</v>
      </c>
      <c r="P34" s="242">
        <v>952</v>
      </c>
      <c r="Q34" s="241">
        <v>1715</v>
      </c>
      <c r="R34" s="194">
        <v>1200</v>
      </c>
      <c r="S34" s="194">
        <v>1000</v>
      </c>
      <c r="T34" s="247">
        <v>109.48</v>
      </c>
      <c r="U34" s="247">
        <v>313.60000000000002</v>
      </c>
      <c r="V34" s="246" t="s">
        <v>569</v>
      </c>
      <c r="W34" s="239">
        <v>637203045141</v>
      </c>
    </row>
    <row r="35" spans="1:23" x14ac:dyDescent="0.3">
      <c r="A35" s="190" t="s">
        <v>599</v>
      </c>
      <c r="B35" s="189" t="s">
        <v>598</v>
      </c>
      <c r="C35" s="189" t="s">
        <v>447</v>
      </c>
      <c r="D35" s="238">
        <v>2</v>
      </c>
      <c r="E35" s="179">
        <v>29</v>
      </c>
      <c r="F35" s="179">
        <v>491</v>
      </c>
      <c r="G35" s="179">
        <v>229</v>
      </c>
      <c r="H35" s="178">
        <v>0.23</v>
      </c>
      <c r="I35" s="224">
        <v>0.4</v>
      </c>
      <c r="J35" s="187">
        <v>34</v>
      </c>
      <c r="K35">
        <v>245</v>
      </c>
      <c r="L35">
        <v>560</v>
      </c>
      <c r="M35">
        <v>505</v>
      </c>
      <c r="N35">
        <v>3.91</v>
      </c>
      <c r="O35" s="224">
        <v>11.2</v>
      </c>
      <c r="P35" s="237">
        <v>952</v>
      </c>
      <c r="Q35" s="179">
        <v>1715</v>
      </c>
      <c r="R35">
        <v>1200</v>
      </c>
      <c r="S35">
        <v>1000</v>
      </c>
      <c r="T35" s="245">
        <v>109.5</v>
      </c>
      <c r="U35" s="245">
        <v>313.60000000000002</v>
      </c>
      <c r="V35" s="136" t="s">
        <v>569</v>
      </c>
      <c r="W35" s="235">
        <v>637203045134</v>
      </c>
    </row>
    <row r="36" spans="1:23" x14ac:dyDescent="0.3">
      <c r="A36" s="190" t="s">
        <v>597</v>
      </c>
      <c r="B36" s="189" t="s">
        <v>596</v>
      </c>
      <c r="C36" s="189" t="s">
        <v>447</v>
      </c>
      <c r="D36" s="238">
        <v>2</v>
      </c>
      <c r="E36" s="179">
        <v>29</v>
      </c>
      <c r="F36" s="179">
        <v>491</v>
      </c>
      <c r="G36" s="179">
        <v>229</v>
      </c>
      <c r="H36" s="178">
        <v>0.23</v>
      </c>
      <c r="I36" s="224">
        <v>0.4</v>
      </c>
      <c r="J36" s="187">
        <v>34</v>
      </c>
      <c r="K36">
        <v>245</v>
      </c>
      <c r="L36">
        <v>560</v>
      </c>
      <c r="M36">
        <v>505</v>
      </c>
      <c r="N36">
        <v>3.91</v>
      </c>
      <c r="O36" s="224">
        <v>11.2</v>
      </c>
      <c r="P36" s="237">
        <v>952</v>
      </c>
      <c r="Q36" s="179">
        <v>1715</v>
      </c>
      <c r="R36">
        <v>1200</v>
      </c>
      <c r="S36">
        <v>1000</v>
      </c>
      <c r="T36" s="245">
        <v>109.5</v>
      </c>
      <c r="U36" s="245">
        <v>313.60000000000002</v>
      </c>
      <c r="V36" s="136" t="s">
        <v>569</v>
      </c>
      <c r="W36" s="235">
        <v>637203045158</v>
      </c>
    </row>
    <row r="37" spans="1:23" x14ac:dyDescent="0.3">
      <c r="A37" s="223" t="s">
        <v>595</v>
      </c>
      <c r="B37" s="234" t="s">
        <v>594</v>
      </c>
      <c r="C37" s="234" t="s">
        <v>447</v>
      </c>
      <c r="D37" s="233">
        <v>2</v>
      </c>
      <c r="E37" s="231">
        <v>29</v>
      </c>
      <c r="F37" s="231">
        <v>491</v>
      </c>
      <c r="G37" s="231">
        <v>229</v>
      </c>
      <c r="H37" s="219">
        <v>0.23</v>
      </c>
      <c r="I37" s="218">
        <v>0.4</v>
      </c>
      <c r="J37" s="187">
        <v>34</v>
      </c>
      <c r="K37">
        <v>245</v>
      </c>
      <c r="L37">
        <v>560</v>
      </c>
      <c r="M37">
        <v>505</v>
      </c>
      <c r="N37">
        <v>3.91</v>
      </c>
      <c r="O37" s="218">
        <v>11.2</v>
      </c>
      <c r="P37" s="232">
        <v>952</v>
      </c>
      <c r="Q37" s="231">
        <v>1715</v>
      </c>
      <c r="R37" s="216">
        <v>1200</v>
      </c>
      <c r="S37" s="216">
        <v>1000</v>
      </c>
      <c r="T37" s="244">
        <v>109.5</v>
      </c>
      <c r="U37" s="244">
        <v>313.60000000000002</v>
      </c>
      <c r="V37" s="136" t="s">
        <v>569</v>
      </c>
      <c r="W37" s="229">
        <v>637203049873</v>
      </c>
    </row>
    <row r="38" spans="1:23" ht="6" customHeight="1" x14ac:dyDescent="0.3">
      <c r="A38" s="526"/>
      <c r="B38" s="527"/>
      <c r="C38" s="527"/>
      <c r="D38" s="527"/>
      <c r="E38" s="527"/>
      <c r="F38" s="527"/>
      <c r="G38" s="527"/>
      <c r="H38" s="527"/>
      <c r="I38" s="527"/>
      <c r="J38" s="527"/>
      <c r="K38" s="527"/>
      <c r="L38" s="527"/>
      <c r="M38" s="527"/>
      <c r="N38" s="527"/>
      <c r="O38" s="527"/>
      <c r="P38" s="527"/>
      <c r="Q38" s="527"/>
      <c r="R38" s="527"/>
      <c r="S38" s="527"/>
      <c r="T38" s="527"/>
      <c r="U38" s="527"/>
      <c r="V38" s="527"/>
      <c r="W38" s="528"/>
    </row>
    <row r="39" spans="1:23" x14ac:dyDescent="0.3">
      <c r="A39" s="200" t="s">
        <v>593</v>
      </c>
      <c r="B39" s="199" t="s">
        <v>592</v>
      </c>
      <c r="C39" s="199" t="s">
        <v>447</v>
      </c>
      <c r="D39" s="243">
        <v>1</v>
      </c>
      <c r="E39" s="241">
        <v>24</v>
      </c>
      <c r="F39" s="241">
        <v>1083</v>
      </c>
      <c r="G39" s="241">
        <v>204</v>
      </c>
      <c r="H39" s="227">
        <v>0.27</v>
      </c>
      <c r="I39" s="226">
        <v>0.6</v>
      </c>
      <c r="J39" s="197">
        <v>16</v>
      </c>
      <c r="K39" s="194">
        <v>1095</v>
      </c>
      <c r="L39" s="194">
        <v>480</v>
      </c>
      <c r="M39" s="194">
        <v>220</v>
      </c>
      <c r="N39" s="194">
        <v>4.32</v>
      </c>
      <c r="O39" s="226">
        <v>10.6</v>
      </c>
      <c r="P39" s="242">
        <v>160</v>
      </c>
      <c r="Q39" s="241">
        <v>1095</v>
      </c>
      <c r="R39" s="194">
        <v>1200</v>
      </c>
      <c r="S39" s="194">
        <v>1000</v>
      </c>
      <c r="T39" s="247">
        <v>43.2</v>
      </c>
      <c r="U39" s="247">
        <v>106</v>
      </c>
      <c r="V39" s="246" t="s">
        <v>569</v>
      </c>
      <c r="W39" s="239">
        <v>637203045172</v>
      </c>
    </row>
    <row r="40" spans="1:23" x14ac:dyDescent="0.3">
      <c r="A40" s="190" t="s">
        <v>591</v>
      </c>
      <c r="B40" s="189" t="s">
        <v>590</v>
      </c>
      <c r="C40" s="189" t="s">
        <v>447</v>
      </c>
      <c r="D40" s="238">
        <v>1</v>
      </c>
      <c r="E40" s="179">
        <v>24</v>
      </c>
      <c r="F40" s="179">
        <v>1083</v>
      </c>
      <c r="G40" s="179">
        <v>204</v>
      </c>
      <c r="H40" s="178">
        <v>0.27</v>
      </c>
      <c r="I40" s="224">
        <v>0.6</v>
      </c>
      <c r="J40" s="187">
        <v>16</v>
      </c>
      <c r="K40">
        <v>1095</v>
      </c>
      <c r="L40">
        <v>480</v>
      </c>
      <c r="M40">
        <v>220</v>
      </c>
      <c r="N40">
        <v>4.32</v>
      </c>
      <c r="O40" s="224">
        <v>10.6</v>
      </c>
      <c r="P40" s="237">
        <v>160</v>
      </c>
      <c r="Q40" s="179">
        <v>1095</v>
      </c>
      <c r="R40">
        <v>1200</v>
      </c>
      <c r="S40">
        <v>1000</v>
      </c>
      <c r="T40" s="245">
        <v>43.2</v>
      </c>
      <c r="U40" s="245">
        <v>106</v>
      </c>
      <c r="V40" s="136" t="s">
        <v>569</v>
      </c>
      <c r="W40" s="235">
        <v>637203045165</v>
      </c>
    </row>
    <row r="41" spans="1:23" x14ac:dyDescent="0.3">
      <c r="A41" s="223" t="s">
        <v>589</v>
      </c>
      <c r="B41" s="234" t="s">
        <v>588</v>
      </c>
      <c r="C41" s="234" t="s">
        <v>447</v>
      </c>
      <c r="D41" s="233">
        <v>1</v>
      </c>
      <c r="E41" s="231">
        <v>24</v>
      </c>
      <c r="F41" s="231">
        <v>1083</v>
      </c>
      <c r="G41" s="231">
        <v>204</v>
      </c>
      <c r="H41" s="219">
        <v>0.27</v>
      </c>
      <c r="I41" s="218">
        <v>0.6</v>
      </c>
      <c r="J41" s="187">
        <v>16</v>
      </c>
      <c r="K41">
        <v>1095</v>
      </c>
      <c r="L41">
        <v>480</v>
      </c>
      <c r="M41">
        <v>220</v>
      </c>
      <c r="N41">
        <v>4.32</v>
      </c>
      <c r="O41" s="218">
        <v>10.6</v>
      </c>
      <c r="P41" s="232">
        <v>160</v>
      </c>
      <c r="Q41" s="231">
        <v>1095</v>
      </c>
      <c r="R41" s="216">
        <v>1200</v>
      </c>
      <c r="S41" s="216">
        <v>1000</v>
      </c>
      <c r="T41" s="244">
        <v>43.2</v>
      </c>
      <c r="U41" s="244">
        <v>106</v>
      </c>
      <c r="V41" s="136" t="s">
        <v>569</v>
      </c>
      <c r="W41" s="229">
        <v>637203045189</v>
      </c>
    </row>
    <row r="42" spans="1:23" ht="6" customHeight="1" x14ac:dyDescent="0.3">
      <c r="A42" s="526"/>
      <c r="B42" s="527"/>
      <c r="C42" s="527"/>
      <c r="D42" s="527"/>
      <c r="E42" s="527"/>
      <c r="F42" s="527"/>
      <c r="G42" s="527"/>
      <c r="H42" s="527"/>
      <c r="I42" s="527"/>
      <c r="J42" s="527"/>
      <c r="K42" s="527"/>
      <c r="L42" s="527"/>
      <c r="M42" s="527"/>
      <c r="N42" s="527"/>
      <c r="O42" s="527"/>
      <c r="P42" s="527"/>
      <c r="Q42" s="527"/>
      <c r="R42" s="527"/>
      <c r="S42" s="527"/>
      <c r="T42" s="527"/>
      <c r="U42" s="527"/>
      <c r="V42" s="527"/>
      <c r="W42" s="528"/>
    </row>
    <row r="43" spans="1:23" x14ac:dyDescent="0.3">
      <c r="A43" s="200" t="s">
        <v>587</v>
      </c>
      <c r="B43" s="199" t="s">
        <v>586</v>
      </c>
      <c r="C43" s="199" t="s">
        <v>447</v>
      </c>
      <c r="D43" s="243">
        <v>1</v>
      </c>
      <c r="E43" s="241">
        <v>24</v>
      </c>
      <c r="F43" s="241">
        <v>1121</v>
      </c>
      <c r="G43" s="241">
        <v>229</v>
      </c>
      <c r="H43" s="227">
        <v>0.33</v>
      </c>
      <c r="I43" s="226">
        <v>0.62</v>
      </c>
      <c r="J43" s="197">
        <v>16</v>
      </c>
      <c r="K43" s="194">
        <v>1135</v>
      </c>
      <c r="L43" s="194">
        <v>480</v>
      </c>
      <c r="M43" s="194">
        <v>245</v>
      </c>
      <c r="N43" s="194">
        <v>5.28</v>
      </c>
      <c r="O43" s="226">
        <v>10.92</v>
      </c>
      <c r="P43" s="242">
        <v>160</v>
      </c>
      <c r="Q43" s="241">
        <v>1135</v>
      </c>
      <c r="R43" s="194">
        <v>1200</v>
      </c>
      <c r="S43" s="194">
        <v>1000</v>
      </c>
      <c r="T43" s="247">
        <v>52.8</v>
      </c>
      <c r="U43" s="247">
        <v>109.2</v>
      </c>
      <c r="V43" s="246" t="s">
        <v>569</v>
      </c>
      <c r="W43" s="239">
        <v>637203045202</v>
      </c>
    </row>
    <row r="44" spans="1:23" x14ac:dyDescent="0.3">
      <c r="A44" s="190" t="s">
        <v>585</v>
      </c>
      <c r="B44" s="189" t="s">
        <v>584</v>
      </c>
      <c r="C44" s="189" t="s">
        <v>447</v>
      </c>
      <c r="D44" s="238">
        <v>1</v>
      </c>
      <c r="E44" s="179">
        <v>24</v>
      </c>
      <c r="F44" s="179">
        <v>1121</v>
      </c>
      <c r="G44" s="179">
        <v>229</v>
      </c>
      <c r="H44" s="178">
        <v>0.33</v>
      </c>
      <c r="I44" s="224">
        <v>0.62</v>
      </c>
      <c r="J44" s="187">
        <v>16</v>
      </c>
      <c r="K44">
        <v>1135</v>
      </c>
      <c r="L44">
        <v>480</v>
      </c>
      <c r="M44">
        <v>245</v>
      </c>
      <c r="N44">
        <v>5.28</v>
      </c>
      <c r="O44" s="224">
        <v>10.92</v>
      </c>
      <c r="P44" s="237">
        <v>160</v>
      </c>
      <c r="Q44" s="179">
        <v>1135</v>
      </c>
      <c r="R44">
        <v>1200</v>
      </c>
      <c r="S44">
        <v>1000</v>
      </c>
      <c r="T44" s="245">
        <v>52.8</v>
      </c>
      <c r="U44" s="245">
        <v>109.2</v>
      </c>
      <c r="V44" s="136" t="s">
        <v>569</v>
      </c>
      <c r="W44" s="235">
        <v>637203045196</v>
      </c>
    </row>
    <row r="45" spans="1:23" x14ac:dyDescent="0.3">
      <c r="A45" s="223" t="s">
        <v>583</v>
      </c>
      <c r="B45" s="234" t="s">
        <v>582</v>
      </c>
      <c r="C45" s="234" t="s">
        <v>447</v>
      </c>
      <c r="D45" s="233">
        <v>1</v>
      </c>
      <c r="E45" s="231">
        <v>24</v>
      </c>
      <c r="F45" s="231">
        <v>1121</v>
      </c>
      <c r="G45" s="231">
        <v>229</v>
      </c>
      <c r="H45" s="219">
        <v>0.33</v>
      </c>
      <c r="I45" s="218">
        <v>0.62</v>
      </c>
      <c r="J45" s="187">
        <v>16</v>
      </c>
      <c r="K45">
        <v>1135</v>
      </c>
      <c r="L45">
        <v>480</v>
      </c>
      <c r="M45">
        <v>245</v>
      </c>
      <c r="N45">
        <v>5.28</v>
      </c>
      <c r="O45" s="218">
        <v>10.92</v>
      </c>
      <c r="P45" s="232">
        <v>160</v>
      </c>
      <c r="Q45" s="231">
        <v>1135</v>
      </c>
      <c r="R45" s="216">
        <v>1200</v>
      </c>
      <c r="S45" s="216">
        <v>1000</v>
      </c>
      <c r="T45" s="244">
        <v>52.8</v>
      </c>
      <c r="U45" s="244">
        <v>109.2</v>
      </c>
      <c r="V45" s="136" t="s">
        <v>569</v>
      </c>
      <c r="W45" s="229">
        <v>637203045219</v>
      </c>
    </row>
    <row r="46" spans="1:23" ht="6" customHeight="1" x14ac:dyDescent="0.3">
      <c r="A46" s="526"/>
      <c r="B46" s="527"/>
      <c r="C46" s="527"/>
      <c r="D46" s="527"/>
      <c r="E46" s="527"/>
      <c r="F46" s="527"/>
      <c r="G46" s="527"/>
      <c r="H46" s="527"/>
      <c r="I46" s="527"/>
      <c r="J46" s="527"/>
      <c r="K46" s="527"/>
      <c r="L46" s="527"/>
      <c r="M46" s="527"/>
      <c r="N46" s="527"/>
      <c r="O46" s="527"/>
      <c r="P46" s="527"/>
      <c r="Q46" s="527"/>
      <c r="R46" s="527"/>
      <c r="S46" s="527"/>
      <c r="T46" s="527"/>
      <c r="U46" s="527"/>
      <c r="V46" s="527"/>
      <c r="W46" s="528"/>
    </row>
    <row r="47" spans="1:23" x14ac:dyDescent="0.3">
      <c r="A47" s="200" t="s">
        <v>581</v>
      </c>
      <c r="B47" s="199" t="s">
        <v>580</v>
      </c>
      <c r="C47" s="199" t="s">
        <v>447</v>
      </c>
      <c r="D47" s="243">
        <v>1</v>
      </c>
      <c r="E47" s="241">
        <v>24</v>
      </c>
      <c r="F47" s="241">
        <v>1307</v>
      </c>
      <c r="G47" s="241">
        <v>229</v>
      </c>
      <c r="H47" s="227">
        <v>0.51</v>
      </c>
      <c r="I47" s="226">
        <v>0.9</v>
      </c>
      <c r="J47" s="197">
        <v>16</v>
      </c>
      <c r="K47" s="194">
        <v>1320</v>
      </c>
      <c r="L47" s="194">
        <v>480</v>
      </c>
      <c r="M47" s="194">
        <v>245</v>
      </c>
      <c r="N47" s="194">
        <v>8.16</v>
      </c>
      <c r="O47" s="226">
        <v>18.3</v>
      </c>
      <c r="P47" s="242">
        <v>160</v>
      </c>
      <c r="Q47" s="241">
        <v>1320</v>
      </c>
      <c r="R47" s="194">
        <v>1200</v>
      </c>
      <c r="S47" s="194">
        <v>1000</v>
      </c>
      <c r="T47" s="247">
        <v>81.599999999999994</v>
      </c>
      <c r="U47" s="247">
        <v>183</v>
      </c>
      <c r="V47" s="246" t="s">
        <v>569</v>
      </c>
      <c r="W47" s="239">
        <v>637203045233</v>
      </c>
    </row>
    <row r="48" spans="1:23" x14ac:dyDescent="0.3">
      <c r="A48" s="190" t="s">
        <v>579</v>
      </c>
      <c r="B48" s="189" t="s">
        <v>578</v>
      </c>
      <c r="C48" s="189" t="s">
        <v>447</v>
      </c>
      <c r="D48" s="238">
        <v>1</v>
      </c>
      <c r="E48" s="179">
        <v>24</v>
      </c>
      <c r="F48" s="179">
        <v>1307</v>
      </c>
      <c r="G48" s="179">
        <v>229</v>
      </c>
      <c r="H48" s="178">
        <v>0.51</v>
      </c>
      <c r="I48" s="224">
        <v>0.9</v>
      </c>
      <c r="J48" s="187">
        <v>16</v>
      </c>
      <c r="K48">
        <v>1320</v>
      </c>
      <c r="L48">
        <v>480</v>
      </c>
      <c r="M48">
        <v>245</v>
      </c>
      <c r="N48">
        <v>8.16</v>
      </c>
      <c r="O48" s="224">
        <v>18.3</v>
      </c>
      <c r="P48" s="237">
        <v>160</v>
      </c>
      <c r="Q48" s="179">
        <v>1320</v>
      </c>
      <c r="R48">
        <v>1200</v>
      </c>
      <c r="S48">
        <v>1000</v>
      </c>
      <c r="T48" s="245">
        <v>81.599999999999994</v>
      </c>
      <c r="U48" s="245">
        <v>183</v>
      </c>
      <c r="V48" s="136" t="s">
        <v>569</v>
      </c>
      <c r="W48" s="235">
        <v>637203045226</v>
      </c>
    </row>
    <row r="49" spans="1:23" x14ac:dyDescent="0.3">
      <c r="A49" s="223" t="s">
        <v>577</v>
      </c>
      <c r="B49" s="234" t="s">
        <v>576</v>
      </c>
      <c r="C49" s="234" t="s">
        <v>447</v>
      </c>
      <c r="D49" s="233">
        <v>1</v>
      </c>
      <c r="E49" s="231">
        <v>24</v>
      </c>
      <c r="F49" s="231">
        <v>1307</v>
      </c>
      <c r="G49" s="231">
        <v>229</v>
      </c>
      <c r="H49" s="219">
        <v>0.51</v>
      </c>
      <c r="I49" s="218">
        <v>0.9</v>
      </c>
      <c r="J49" s="187">
        <v>16</v>
      </c>
      <c r="K49">
        <v>1320</v>
      </c>
      <c r="L49">
        <v>480</v>
      </c>
      <c r="M49">
        <v>245</v>
      </c>
      <c r="N49">
        <v>8.16</v>
      </c>
      <c r="O49" s="218">
        <v>18.3</v>
      </c>
      <c r="P49" s="232">
        <v>160</v>
      </c>
      <c r="Q49" s="231">
        <v>1320</v>
      </c>
      <c r="R49" s="216">
        <v>1200</v>
      </c>
      <c r="S49" s="216">
        <v>1000</v>
      </c>
      <c r="T49" s="244">
        <v>81.599999999999994</v>
      </c>
      <c r="U49" s="244">
        <v>183</v>
      </c>
      <c r="V49" s="136" t="s">
        <v>569</v>
      </c>
      <c r="W49" s="229">
        <v>637203045240</v>
      </c>
    </row>
    <row r="50" spans="1:23" ht="6" customHeight="1" x14ac:dyDescent="0.3">
      <c r="A50" s="526"/>
      <c r="B50" s="527"/>
      <c r="C50" s="527"/>
      <c r="D50" s="527"/>
      <c r="E50" s="527"/>
      <c r="F50" s="527"/>
      <c r="G50" s="527"/>
      <c r="H50" s="527"/>
      <c r="I50" s="527"/>
      <c r="J50" s="527"/>
      <c r="K50" s="527"/>
      <c r="L50" s="527"/>
      <c r="M50" s="527"/>
      <c r="N50" s="527"/>
      <c r="O50" s="527"/>
      <c r="P50" s="527"/>
      <c r="Q50" s="527"/>
      <c r="R50" s="527"/>
      <c r="S50" s="527"/>
      <c r="T50" s="527"/>
      <c r="U50" s="527"/>
      <c r="V50" s="527"/>
      <c r="W50" s="528"/>
    </row>
    <row r="51" spans="1:23" x14ac:dyDescent="0.3">
      <c r="A51" s="200" t="s">
        <v>575</v>
      </c>
      <c r="B51" s="199" t="s">
        <v>574</v>
      </c>
      <c r="C51" s="199" t="s">
        <v>447</v>
      </c>
      <c r="D51" s="243">
        <v>1</v>
      </c>
      <c r="E51" s="241">
        <v>24</v>
      </c>
      <c r="F51" s="241">
        <v>560</v>
      </c>
      <c r="G51" s="241">
        <v>236</v>
      </c>
      <c r="H51" s="227">
        <v>0.28000000000000003</v>
      </c>
      <c r="I51" s="226">
        <v>0.4</v>
      </c>
      <c r="J51" s="197">
        <v>16</v>
      </c>
      <c r="K51" s="194">
        <v>252</v>
      </c>
      <c r="L51" s="194">
        <v>575</v>
      </c>
      <c r="M51" s="194">
        <v>480</v>
      </c>
      <c r="N51" s="194">
        <v>4.4800000000000004</v>
      </c>
      <c r="O51" s="226">
        <v>7.4</v>
      </c>
      <c r="P51" s="242">
        <v>384</v>
      </c>
      <c r="Q51" s="241">
        <v>1725</v>
      </c>
      <c r="R51" s="194">
        <v>1200</v>
      </c>
      <c r="S51" s="194">
        <v>1000</v>
      </c>
      <c r="T51" s="247">
        <v>107.52</v>
      </c>
      <c r="U51" s="247">
        <v>177.6</v>
      </c>
      <c r="V51" s="246" t="s">
        <v>569</v>
      </c>
      <c r="W51" s="239">
        <v>637203045264</v>
      </c>
    </row>
    <row r="52" spans="1:23" x14ac:dyDescent="0.3">
      <c r="A52" s="190" t="s">
        <v>573</v>
      </c>
      <c r="B52" s="189" t="s">
        <v>572</v>
      </c>
      <c r="C52" s="189" t="s">
        <v>447</v>
      </c>
      <c r="D52" s="238">
        <v>1</v>
      </c>
      <c r="E52" s="179">
        <v>24</v>
      </c>
      <c r="F52" s="179">
        <v>560</v>
      </c>
      <c r="G52" s="179">
        <v>236</v>
      </c>
      <c r="H52" s="178">
        <v>0.28000000000000003</v>
      </c>
      <c r="I52" s="224">
        <v>0.4</v>
      </c>
      <c r="J52" s="187">
        <v>16</v>
      </c>
      <c r="K52">
        <v>252</v>
      </c>
      <c r="L52">
        <v>575</v>
      </c>
      <c r="M52">
        <v>480</v>
      </c>
      <c r="N52">
        <v>4.4800000000000004</v>
      </c>
      <c r="O52" s="224">
        <v>7.4</v>
      </c>
      <c r="P52" s="237">
        <v>384</v>
      </c>
      <c r="Q52" s="179">
        <v>1725</v>
      </c>
      <c r="R52">
        <v>1200</v>
      </c>
      <c r="S52">
        <v>1000</v>
      </c>
      <c r="T52" s="245">
        <v>107.52</v>
      </c>
      <c r="U52" s="245">
        <v>177.6</v>
      </c>
      <c r="V52" s="136" t="s">
        <v>569</v>
      </c>
      <c r="W52" s="235">
        <v>637203045257</v>
      </c>
    </row>
    <row r="53" spans="1:23" x14ac:dyDescent="0.3">
      <c r="A53" s="223" t="s">
        <v>571</v>
      </c>
      <c r="B53" s="234" t="s">
        <v>570</v>
      </c>
      <c r="C53" s="234" t="s">
        <v>447</v>
      </c>
      <c r="D53" s="233">
        <v>1</v>
      </c>
      <c r="E53" s="231">
        <v>24</v>
      </c>
      <c r="F53" s="231">
        <v>560</v>
      </c>
      <c r="G53" s="231">
        <v>236</v>
      </c>
      <c r="H53" s="219">
        <v>0.28000000000000003</v>
      </c>
      <c r="I53" s="218">
        <v>0.4</v>
      </c>
      <c r="J53" s="220">
        <v>16</v>
      </c>
      <c r="K53" s="216">
        <v>252</v>
      </c>
      <c r="L53" s="216">
        <v>575</v>
      </c>
      <c r="M53" s="216">
        <v>480</v>
      </c>
      <c r="N53" s="216">
        <v>4.4800000000000004</v>
      </c>
      <c r="O53" s="218">
        <v>7.4</v>
      </c>
      <c r="P53" s="232">
        <v>384</v>
      </c>
      <c r="Q53" s="231">
        <v>1725</v>
      </c>
      <c r="R53" s="216">
        <v>1200</v>
      </c>
      <c r="S53" s="216">
        <v>1000</v>
      </c>
      <c r="T53" s="244">
        <v>107.52</v>
      </c>
      <c r="U53" s="244">
        <v>177.6</v>
      </c>
      <c r="V53" s="136" t="s">
        <v>569</v>
      </c>
      <c r="W53" s="229">
        <v>637203045271</v>
      </c>
    </row>
    <row r="54" spans="1:23" ht="6" customHeight="1" x14ac:dyDescent="0.3">
      <c r="A54" s="526"/>
      <c r="B54" s="527"/>
      <c r="C54" s="527"/>
      <c r="D54" s="527"/>
      <c r="E54" s="527"/>
      <c r="F54" s="527"/>
      <c r="G54" s="527"/>
      <c r="H54" s="527"/>
      <c r="I54" s="527"/>
      <c r="J54" s="527"/>
      <c r="K54" s="527"/>
      <c r="L54" s="527"/>
      <c r="M54" s="527"/>
      <c r="N54" s="527"/>
      <c r="O54" s="527"/>
      <c r="P54" s="527"/>
      <c r="Q54" s="527"/>
      <c r="R54" s="527"/>
      <c r="S54" s="527"/>
      <c r="T54" s="527"/>
      <c r="U54" s="527"/>
      <c r="V54" s="527"/>
      <c r="W54" s="528"/>
    </row>
    <row r="55" spans="1:23" x14ac:dyDescent="0.3">
      <c r="A55" s="200" t="s">
        <v>568</v>
      </c>
      <c r="B55" s="199" t="s">
        <v>567</v>
      </c>
      <c r="C55" s="199" t="s">
        <v>447</v>
      </c>
      <c r="D55" s="243">
        <v>1</v>
      </c>
      <c r="E55" s="241">
        <v>25</v>
      </c>
      <c r="F55" s="241">
        <v>643</v>
      </c>
      <c r="G55" s="241">
        <v>255</v>
      </c>
      <c r="H55" s="227">
        <v>0.33</v>
      </c>
      <c r="I55" s="226">
        <v>0.68</v>
      </c>
      <c r="J55" s="197">
        <v>16</v>
      </c>
      <c r="K55" s="194">
        <v>280</v>
      </c>
      <c r="L55" s="194">
        <v>665</v>
      </c>
      <c r="M55" s="194">
        <v>495</v>
      </c>
      <c r="N55" s="194">
        <v>5.28</v>
      </c>
      <c r="O55" s="226">
        <v>10.88</v>
      </c>
      <c r="P55" s="242">
        <v>288</v>
      </c>
      <c r="Q55" s="241">
        <v>1800</v>
      </c>
      <c r="R55" s="194">
        <v>1200</v>
      </c>
      <c r="S55" s="194">
        <v>1000</v>
      </c>
      <c r="T55" s="240">
        <v>95.04</v>
      </c>
      <c r="U55" s="240">
        <v>195.84</v>
      </c>
      <c r="V55" s="192">
        <v>6</v>
      </c>
      <c r="W55" s="239">
        <v>637203049897</v>
      </c>
    </row>
    <row r="56" spans="1:23" x14ac:dyDescent="0.3">
      <c r="A56" s="190" t="s">
        <v>566</v>
      </c>
      <c r="B56" s="189" t="s">
        <v>565</v>
      </c>
      <c r="C56" s="189" t="s">
        <v>447</v>
      </c>
      <c r="D56" s="238">
        <v>1</v>
      </c>
      <c r="E56" s="179">
        <v>25</v>
      </c>
      <c r="F56" s="179">
        <v>643</v>
      </c>
      <c r="G56" s="179">
        <v>255</v>
      </c>
      <c r="H56" s="178">
        <v>0.33</v>
      </c>
      <c r="I56" s="224">
        <v>0.68</v>
      </c>
      <c r="J56" s="187">
        <v>16</v>
      </c>
      <c r="K56">
        <v>280</v>
      </c>
      <c r="L56">
        <v>665</v>
      </c>
      <c r="M56">
        <v>495</v>
      </c>
      <c r="N56">
        <v>5.28</v>
      </c>
      <c r="O56" s="224">
        <v>10.88</v>
      </c>
      <c r="P56" s="237">
        <v>288</v>
      </c>
      <c r="Q56" s="179">
        <v>1800</v>
      </c>
      <c r="R56">
        <v>1200</v>
      </c>
      <c r="S56">
        <v>1000</v>
      </c>
      <c r="T56" s="236">
        <v>95.04</v>
      </c>
      <c r="U56" s="236">
        <v>195.84</v>
      </c>
      <c r="V56" s="136">
        <v>6</v>
      </c>
      <c r="W56" s="235">
        <v>637203049880</v>
      </c>
    </row>
    <row r="57" spans="1:23" x14ac:dyDescent="0.3">
      <c r="A57" s="223" t="s">
        <v>564</v>
      </c>
      <c r="B57" s="234" t="s">
        <v>563</v>
      </c>
      <c r="C57" s="234" t="s">
        <v>447</v>
      </c>
      <c r="D57" s="233">
        <v>1</v>
      </c>
      <c r="E57" s="231">
        <v>25</v>
      </c>
      <c r="F57" s="231">
        <v>643</v>
      </c>
      <c r="G57" s="231">
        <v>255</v>
      </c>
      <c r="H57" s="219">
        <v>0.33</v>
      </c>
      <c r="I57" s="218">
        <v>0.68</v>
      </c>
      <c r="J57" s="220">
        <v>16</v>
      </c>
      <c r="K57" s="216">
        <v>280</v>
      </c>
      <c r="L57" s="216">
        <v>665</v>
      </c>
      <c r="M57" s="216">
        <v>495</v>
      </c>
      <c r="N57" s="216">
        <v>5.28</v>
      </c>
      <c r="O57" s="218">
        <v>10.88</v>
      </c>
      <c r="P57" s="232">
        <v>288</v>
      </c>
      <c r="Q57" s="231">
        <v>1800</v>
      </c>
      <c r="R57" s="216">
        <v>1200</v>
      </c>
      <c r="S57" s="216">
        <v>1000</v>
      </c>
      <c r="T57" s="230">
        <v>95.04</v>
      </c>
      <c r="U57" s="230">
        <v>195.84</v>
      </c>
      <c r="V57" s="136">
        <v>6</v>
      </c>
      <c r="W57" s="229">
        <v>637203049903</v>
      </c>
    </row>
    <row r="58" spans="1:23" ht="6" customHeight="1" x14ac:dyDescent="0.3">
      <c r="A58" s="526"/>
      <c r="B58" s="527"/>
      <c r="C58" s="527"/>
      <c r="D58" s="527"/>
      <c r="E58" s="527"/>
      <c r="F58" s="527"/>
      <c r="G58" s="527"/>
      <c r="H58" s="527"/>
      <c r="I58" s="527"/>
      <c r="J58" s="527"/>
      <c r="K58" s="527"/>
      <c r="L58" s="527"/>
      <c r="M58" s="527"/>
      <c r="N58" s="527"/>
      <c r="O58" s="527"/>
      <c r="P58" s="527"/>
      <c r="Q58" s="527"/>
      <c r="R58" s="527"/>
      <c r="S58" s="527"/>
      <c r="T58" s="527"/>
      <c r="U58" s="527"/>
      <c r="V58" s="527"/>
      <c r="W58" s="528"/>
    </row>
    <row r="60" spans="1:23" x14ac:dyDescent="0.3">
      <c r="B60" s="180" t="s">
        <v>445</v>
      </c>
    </row>
    <row r="61" spans="1:23" x14ac:dyDescent="0.3">
      <c r="B61" s="179" t="s">
        <v>562</v>
      </c>
    </row>
    <row r="62" spans="1:23" x14ac:dyDescent="0.3">
      <c r="B62" s="179" t="s">
        <v>561</v>
      </c>
    </row>
  </sheetData>
  <mergeCells count="44">
    <mergeCell ref="A3:W3"/>
    <mergeCell ref="J4:O4"/>
    <mergeCell ref="J6:O6"/>
    <mergeCell ref="J7:O7"/>
    <mergeCell ref="A21:W21"/>
    <mergeCell ref="J9:O9"/>
    <mergeCell ref="J16:O16"/>
    <mergeCell ref="A17:W17"/>
    <mergeCell ref="J18:O18"/>
    <mergeCell ref="J19:O19"/>
    <mergeCell ref="J20:O20"/>
    <mergeCell ref="A58:W58"/>
    <mergeCell ref="A8:W8"/>
    <mergeCell ref="A1:A2"/>
    <mergeCell ref="B1:B2"/>
    <mergeCell ref="C1:C2"/>
    <mergeCell ref="D1:I1"/>
    <mergeCell ref="J1:O1"/>
    <mergeCell ref="P1:V1"/>
    <mergeCell ref="J5:O5"/>
    <mergeCell ref="W1:W2"/>
    <mergeCell ref="J10:O10"/>
    <mergeCell ref="J11:O11"/>
    <mergeCell ref="A12:W12"/>
    <mergeCell ref="J13:O13"/>
    <mergeCell ref="J15:O15"/>
    <mergeCell ref="J14:O14"/>
    <mergeCell ref="J22:O22"/>
    <mergeCell ref="J23:O23"/>
    <mergeCell ref="J24:O24"/>
    <mergeCell ref="A25:W25"/>
    <mergeCell ref="J30:O30"/>
    <mergeCell ref="A29:W29"/>
    <mergeCell ref="A46:W46"/>
    <mergeCell ref="J26:O26"/>
    <mergeCell ref="J27:O27"/>
    <mergeCell ref="J28:O28"/>
    <mergeCell ref="A54:W54"/>
    <mergeCell ref="A38:W38"/>
    <mergeCell ref="A42:W42"/>
    <mergeCell ref="J31:O31"/>
    <mergeCell ref="J32:O32"/>
    <mergeCell ref="A50:W50"/>
    <mergeCell ref="A33:W33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56522F-54CA-4105-9F65-A4A9AE080F9D}">
  <dimension ref="A1:W28"/>
  <sheetViews>
    <sheetView topLeftCell="I1" zoomScale="80" zoomScaleNormal="80" workbookViewId="0">
      <pane ySplit="3" topLeftCell="A12" activePane="bottomLeft" state="frozen"/>
      <selection activeCell="B1" sqref="B1"/>
      <selection pane="bottomLeft" activeCell="W22" sqref="W22"/>
    </sheetView>
  </sheetViews>
  <sheetFormatPr defaultRowHeight="14.4" x14ac:dyDescent="0.3"/>
  <cols>
    <col min="1" max="1" width="14.44140625" style="179" customWidth="1"/>
    <col min="2" max="2" width="33.44140625" style="179" customWidth="1"/>
    <col min="3" max="3" width="8.5546875" customWidth="1"/>
    <col min="4" max="4" width="12.5546875" style="171" customWidth="1"/>
    <col min="5" max="7" width="8.5546875" customWidth="1"/>
    <col min="8" max="8" width="14.44140625" style="178" bestFit="1" customWidth="1"/>
    <col min="9" max="9" width="15.44140625" style="178" bestFit="1" customWidth="1"/>
    <col min="10" max="10" width="12.5546875" style="171" customWidth="1"/>
    <col min="11" max="13" width="8.5546875" customWidth="1"/>
    <col min="14" max="14" width="14.44140625" bestFit="1" customWidth="1"/>
    <col min="15" max="15" width="15.44140625" bestFit="1" customWidth="1"/>
    <col min="16" max="16" width="12.5546875" style="171" customWidth="1"/>
    <col min="17" max="19" width="8.5546875" customWidth="1"/>
    <col min="20" max="20" width="14.5546875" style="177" bestFit="1" customWidth="1"/>
    <col min="21" max="21" width="15.44140625" style="177" bestFit="1" customWidth="1"/>
    <col min="22" max="22" width="12.5546875" style="176" customWidth="1"/>
    <col min="23" max="23" width="15.88671875" style="176" customWidth="1"/>
  </cols>
  <sheetData>
    <row r="1" spans="1:23" x14ac:dyDescent="0.3">
      <c r="A1" s="519" t="s">
        <v>535</v>
      </c>
      <c r="B1" s="519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0"/>
      <c r="B2" s="520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ht="28.8" x14ac:dyDescent="0.3">
      <c r="A4" s="200" t="s">
        <v>401</v>
      </c>
      <c r="B4" s="228" t="s">
        <v>644</v>
      </c>
      <c r="C4" s="198" t="s">
        <v>447</v>
      </c>
      <c r="D4" s="197">
        <v>1</v>
      </c>
      <c r="E4" s="194">
        <v>1680</v>
      </c>
      <c r="F4" s="194">
        <v>454</v>
      </c>
      <c r="G4" s="194">
        <v>704</v>
      </c>
      <c r="H4" s="227">
        <v>57.2</v>
      </c>
      <c r="I4" s="226">
        <v>68.099999999999994</v>
      </c>
      <c r="J4" s="508" t="s">
        <v>446</v>
      </c>
      <c r="K4" s="509"/>
      <c r="L4" s="509"/>
      <c r="M4" s="509"/>
      <c r="N4" s="509"/>
      <c r="O4" s="510"/>
      <c r="P4" s="195">
        <v>2</v>
      </c>
      <c r="Q4" s="194">
        <v>1800</v>
      </c>
      <c r="R4" s="194">
        <v>1200</v>
      </c>
      <c r="S4" s="194">
        <v>800</v>
      </c>
      <c r="T4" s="193">
        <v>114.4</v>
      </c>
      <c r="U4" s="193">
        <v>136.19999999999999</v>
      </c>
      <c r="V4" s="192">
        <v>1</v>
      </c>
      <c r="W4" s="202">
        <v>637203048364</v>
      </c>
    </row>
    <row r="5" spans="1:23" ht="28.8" x14ac:dyDescent="0.3">
      <c r="A5" s="190" t="s">
        <v>403</v>
      </c>
      <c r="B5" s="225" t="s">
        <v>643</v>
      </c>
      <c r="C5" s="188" t="s">
        <v>447</v>
      </c>
      <c r="D5" s="187">
        <v>1</v>
      </c>
      <c r="E5">
        <v>1680</v>
      </c>
      <c r="F5">
        <v>454</v>
      </c>
      <c r="G5">
        <v>704</v>
      </c>
      <c r="H5" s="178">
        <v>57.2</v>
      </c>
      <c r="I5" s="224">
        <v>68.099999999999994</v>
      </c>
      <c r="J5" s="502" t="s">
        <v>446</v>
      </c>
      <c r="K5" s="503"/>
      <c r="L5" s="503"/>
      <c r="M5" s="503"/>
      <c r="N5" s="503"/>
      <c r="O5" s="504"/>
      <c r="P5" s="171">
        <v>2</v>
      </c>
      <c r="Q5">
        <v>1800</v>
      </c>
      <c r="R5">
        <v>1200</v>
      </c>
      <c r="S5">
        <v>800</v>
      </c>
      <c r="T5" s="177">
        <v>114.4</v>
      </c>
      <c r="U5" s="177">
        <v>136.19999999999999</v>
      </c>
      <c r="V5" s="182">
        <v>1</v>
      </c>
      <c r="W5" s="201">
        <v>637203048371</v>
      </c>
    </row>
    <row r="6" spans="1:23" ht="28.8" x14ac:dyDescent="0.3">
      <c r="A6" s="190" t="s">
        <v>405</v>
      </c>
      <c r="B6" s="225" t="s">
        <v>642</v>
      </c>
      <c r="C6" s="188" t="s">
        <v>447</v>
      </c>
      <c r="D6" s="187">
        <v>1</v>
      </c>
      <c r="E6">
        <v>1680</v>
      </c>
      <c r="F6">
        <v>454</v>
      </c>
      <c r="G6">
        <v>704</v>
      </c>
      <c r="H6" s="178">
        <v>57.2</v>
      </c>
      <c r="I6" s="224">
        <v>68.099999999999994</v>
      </c>
      <c r="J6" s="502" t="s">
        <v>446</v>
      </c>
      <c r="K6" s="503"/>
      <c r="L6" s="503"/>
      <c r="M6" s="503"/>
      <c r="N6" s="503"/>
      <c r="O6" s="504"/>
      <c r="P6" s="171">
        <v>2</v>
      </c>
      <c r="Q6">
        <v>1800</v>
      </c>
      <c r="R6">
        <v>1200</v>
      </c>
      <c r="S6">
        <v>800</v>
      </c>
      <c r="T6" s="177">
        <v>114.4</v>
      </c>
      <c r="U6" s="177">
        <v>136.19999999999999</v>
      </c>
      <c r="V6" s="182">
        <v>1</v>
      </c>
      <c r="W6" s="201">
        <v>637203048388</v>
      </c>
    </row>
    <row r="7" spans="1:23" ht="28.8" x14ac:dyDescent="0.3">
      <c r="A7" s="190" t="s">
        <v>407</v>
      </c>
      <c r="B7" s="225" t="s">
        <v>641</v>
      </c>
      <c r="C7" s="188" t="s">
        <v>447</v>
      </c>
      <c r="D7" s="187">
        <v>1</v>
      </c>
      <c r="E7">
        <v>1680</v>
      </c>
      <c r="F7">
        <v>454</v>
      </c>
      <c r="G7">
        <v>704</v>
      </c>
      <c r="H7" s="178">
        <v>57.2</v>
      </c>
      <c r="I7" s="224">
        <v>68.099999999999994</v>
      </c>
      <c r="J7" s="502" t="s">
        <v>446</v>
      </c>
      <c r="K7" s="503"/>
      <c r="L7" s="503"/>
      <c r="M7" s="503"/>
      <c r="N7" s="503"/>
      <c r="O7" s="504"/>
      <c r="P7" s="171">
        <v>2</v>
      </c>
      <c r="Q7">
        <v>1800</v>
      </c>
      <c r="R7">
        <v>1200</v>
      </c>
      <c r="S7">
        <v>800</v>
      </c>
      <c r="T7" s="177">
        <v>114.4</v>
      </c>
      <c r="U7" s="177">
        <v>136.19999999999999</v>
      </c>
      <c r="V7" s="182">
        <v>1</v>
      </c>
      <c r="W7" s="201">
        <v>637203048395</v>
      </c>
    </row>
    <row r="8" spans="1:23" ht="28.8" x14ac:dyDescent="0.3">
      <c r="A8" s="190" t="s">
        <v>409</v>
      </c>
      <c r="B8" s="225" t="s">
        <v>640</v>
      </c>
      <c r="C8" s="188" t="s">
        <v>447</v>
      </c>
      <c r="D8" s="187">
        <v>1</v>
      </c>
      <c r="E8">
        <v>1680</v>
      </c>
      <c r="F8">
        <v>454</v>
      </c>
      <c r="G8">
        <v>704</v>
      </c>
      <c r="H8" s="178">
        <v>57.2</v>
      </c>
      <c r="I8" s="224">
        <v>68.099999999999994</v>
      </c>
      <c r="J8" s="502" t="s">
        <v>446</v>
      </c>
      <c r="K8" s="503"/>
      <c r="L8" s="503"/>
      <c r="M8" s="503"/>
      <c r="N8" s="503"/>
      <c r="O8" s="504"/>
      <c r="P8" s="171">
        <v>2</v>
      </c>
      <c r="Q8">
        <v>1800</v>
      </c>
      <c r="R8">
        <v>1200</v>
      </c>
      <c r="S8">
        <v>800</v>
      </c>
      <c r="T8" s="177">
        <v>114.4</v>
      </c>
      <c r="U8" s="177">
        <v>136.19999999999999</v>
      </c>
      <c r="V8" s="182">
        <v>1</v>
      </c>
      <c r="W8" s="201">
        <v>637203048401</v>
      </c>
    </row>
    <row r="9" spans="1:23" ht="28.8" x14ac:dyDescent="0.3">
      <c r="A9" s="190" t="s">
        <v>411</v>
      </c>
      <c r="B9" s="225" t="s">
        <v>639</v>
      </c>
      <c r="C9" s="188" t="s">
        <v>447</v>
      </c>
      <c r="D9" s="187">
        <v>1</v>
      </c>
      <c r="E9">
        <v>1680</v>
      </c>
      <c r="F9">
        <v>454</v>
      </c>
      <c r="G9">
        <v>704</v>
      </c>
      <c r="H9" s="178">
        <v>57.2</v>
      </c>
      <c r="I9" s="224">
        <v>68.099999999999994</v>
      </c>
      <c r="J9" s="502" t="s">
        <v>446</v>
      </c>
      <c r="K9" s="503"/>
      <c r="L9" s="503"/>
      <c r="M9" s="503"/>
      <c r="N9" s="503"/>
      <c r="O9" s="504"/>
      <c r="P9" s="171">
        <v>2</v>
      </c>
      <c r="Q9">
        <v>1800</v>
      </c>
      <c r="R9">
        <v>1200</v>
      </c>
      <c r="S9">
        <v>800</v>
      </c>
      <c r="T9" s="177">
        <v>114.4</v>
      </c>
      <c r="U9" s="177">
        <v>136.19999999999999</v>
      </c>
      <c r="V9" s="182">
        <v>1</v>
      </c>
      <c r="W9" s="201">
        <v>637203048418</v>
      </c>
    </row>
    <row r="10" spans="1:23" ht="28.8" x14ac:dyDescent="0.3">
      <c r="A10" s="190" t="s">
        <v>413</v>
      </c>
      <c r="B10" s="225" t="s">
        <v>638</v>
      </c>
      <c r="C10" s="188" t="s">
        <v>447</v>
      </c>
      <c r="D10" s="187">
        <v>1</v>
      </c>
      <c r="E10">
        <v>1680</v>
      </c>
      <c r="F10">
        <v>454</v>
      </c>
      <c r="G10">
        <v>704</v>
      </c>
      <c r="H10" s="178">
        <v>57.2</v>
      </c>
      <c r="I10" s="224">
        <v>68.099999999999994</v>
      </c>
      <c r="J10" s="502" t="s">
        <v>446</v>
      </c>
      <c r="K10" s="503"/>
      <c r="L10" s="503"/>
      <c r="M10" s="503"/>
      <c r="N10" s="503"/>
      <c r="O10" s="504"/>
      <c r="P10" s="171">
        <v>2</v>
      </c>
      <c r="Q10">
        <v>1800</v>
      </c>
      <c r="R10">
        <v>1200</v>
      </c>
      <c r="S10">
        <v>800</v>
      </c>
      <c r="T10" s="177">
        <v>114.4</v>
      </c>
      <c r="U10" s="177">
        <v>136.19999999999999</v>
      </c>
      <c r="V10" s="182">
        <v>1</v>
      </c>
      <c r="W10" s="201">
        <v>637203048425</v>
      </c>
    </row>
    <row r="11" spans="1:23" ht="28.8" x14ac:dyDescent="0.3">
      <c r="A11" s="190" t="s">
        <v>415</v>
      </c>
      <c r="B11" s="225" t="s">
        <v>637</v>
      </c>
      <c r="C11" s="188" t="s">
        <v>447</v>
      </c>
      <c r="D11" s="187">
        <v>1</v>
      </c>
      <c r="E11">
        <v>1680</v>
      </c>
      <c r="F11">
        <v>454</v>
      </c>
      <c r="G11">
        <v>704</v>
      </c>
      <c r="H11" s="178">
        <v>57.2</v>
      </c>
      <c r="I11" s="224">
        <v>68.099999999999994</v>
      </c>
      <c r="J11" s="502" t="s">
        <v>446</v>
      </c>
      <c r="K11" s="503"/>
      <c r="L11" s="503"/>
      <c r="M11" s="503"/>
      <c r="N11" s="503"/>
      <c r="O11" s="504"/>
      <c r="P11" s="171">
        <v>2</v>
      </c>
      <c r="Q11">
        <v>1800</v>
      </c>
      <c r="R11">
        <v>1200</v>
      </c>
      <c r="S11">
        <v>800</v>
      </c>
      <c r="T11" s="177">
        <v>114.4</v>
      </c>
      <c r="U11" s="177">
        <v>136.19999999999999</v>
      </c>
      <c r="V11" s="182">
        <v>1</v>
      </c>
      <c r="W11" s="201">
        <v>637203048432</v>
      </c>
    </row>
    <row r="12" spans="1:23" ht="28.35" customHeight="1" x14ac:dyDescent="0.3">
      <c r="A12" s="223" t="s">
        <v>636</v>
      </c>
      <c r="B12" s="222" t="s">
        <v>635</v>
      </c>
      <c r="C12" s="221" t="s">
        <v>447</v>
      </c>
      <c r="D12" s="220">
        <v>1</v>
      </c>
      <c r="E12" s="216">
        <v>1680</v>
      </c>
      <c r="F12" s="216">
        <v>454</v>
      </c>
      <c r="G12" s="216">
        <v>704</v>
      </c>
      <c r="H12" s="219">
        <v>57.2</v>
      </c>
      <c r="I12" s="218">
        <v>68.099999999999994</v>
      </c>
      <c r="J12" s="502" t="s">
        <v>446</v>
      </c>
      <c r="K12" s="503"/>
      <c r="L12" s="503"/>
      <c r="M12" s="503"/>
      <c r="N12" s="503"/>
      <c r="O12" s="504"/>
      <c r="P12" s="217">
        <v>2</v>
      </c>
      <c r="Q12" s="216">
        <v>1800</v>
      </c>
      <c r="R12" s="216">
        <v>1200</v>
      </c>
      <c r="S12" s="216">
        <v>800</v>
      </c>
      <c r="T12" s="215">
        <v>114.4</v>
      </c>
      <c r="U12" s="215">
        <v>136.19999999999999</v>
      </c>
      <c r="V12" s="214">
        <v>1</v>
      </c>
      <c r="W12" s="213">
        <v>637203049057</v>
      </c>
    </row>
    <row r="13" spans="1:23" ht="6" customHeight="1" x14ac:dyDescent="0.3">
      <c r="A13" s="205"/>
      <c r="B13" s="204"/>
      <c r="C13" s="204"/>
      <c r="D13" s="204"/>
      <c r="E13" s="204"/>
      <c r="F13" s="204"/>
      <c r="G13" s="204"/>
      <c r="H13" s="204"/>
      <c r="I13" s="204"/>
      <c r="J13" s="204"/>
      <c r="K13" s="204"/>
      <c r="L13" s="204"/>
      <c r="M13" s="204"/>
      <c r="N13" s="204"/>
      <c r="O13" s="204"/>
      <c r="P13" s="204"/>
      <c r="Q13" s="204"/>
      <c r="R13" s="204"/>
      <c r="S13" s="204"/>
      <c r="T13" s="204"/>
      <c r="U13" s="204"/>
      <c r="V13" s="204"/>
      <c r="W13" s="203"/>
    </row>
    <row r="14" spans="1:23" ht="28.8" x14ac:dyDescent="0.3">
      <c r="A14" s="200" t="s">
        <v>419</v>
      </c>
      <c r="B14" s="228" t="s">
        <v>634</v>
      </c>
      <c r="C14" s="198" t="s">
        <v>447</v>
      </c>
      <c r="D14" s="197">
        <v>1</v>
      </c>
      <c r="E14" s="194">
        <v>1566</v>
      </c>
      <c r="F14" s="194">
        <v>454</v>
      </c>
      <c r="G14" s="194">
        <v>622</v>
      </c>
      <c r="H14" s="227">
        <v>35.299999999999997</v>
      </c>
      <c r="I14" s="226">
        <v>44.6</v>
      </c>
      <c r="J14" s="508" t="s">
        <v>446</v>
      </c>
      <c r="K14" s="509"/>
      <c r="L14" s="509"/>
      <c r="M14" s="509"/>
      <c r="N14" s="509"/>
      <c r="O14" s="510"/>
      <c r="P14" s="195">
        <v>2</v>
      </c>
      <c r="Q14" s="194">
        <v>1700</v>
      </c>
      <c r="R14" s="194">
        <v>1200</v>
      </c>
      <c r="S14" s="194">
        <v>800</v>
      </c>
      <c r="T14" s="193">
        <v>70.599999999999994</v>
      </c>
      <c r="U14" s="193">
        <v>89.2</v>
      </c>
      <c r="V14" s="192">
        <v>1</v>
      </c>
      <c r="W14" s="202">
        <v>637203048449</v>
      </c>
    </row>
    <row r="15" spans="1:23" ht="28.8" x14ac:dyDescent="0.3">
      <c r="A15" s="190" t="s">
        <v>420</v>
      </c>
      <c r="B15" s="225" t="s">
        <v>633</v>
      </c>
      <c r="C15" s="188" t="s">
        <v>447</v>
      </c>
      <c r="D15" s="187">
        <v>1</v>
      </c>
      <c r="E15">
        <v>1566</v>
      </c>
      <c r="F15">
        <v>454</v>
      </c>
      <c r="G15">
        <v>622</v>
      </c>
      <c r="H15" s="178">
        <v>35.299999999999997</v>
      </c>
      <c r="I15" s="224">
        <v>44.6</v>
      </c>
      <c r="J15" s="502" t="s">
        <v>446</v>
      </c>
      <c r="K15" s="503"/>
      <c r="L15" s="503"/>
      <c r="M15" s="503"/>
      <c r="N15" s="503"/>
      <c r="O15" s="504"/>
      <c r="P15" s="171">
        <v>2</v>
      </c>
      <c r="Q15">
        <v>1700</v>
      </c>
      <c r="R15">
        <v>1200</v>
      </c>
      <c r="S15">
        <v>800</v>
      </c>
      <c r="T15" s="177">
        <v>70.599999999999994</v>
      </c>
      <c r="U15" s="177">
        <v>89.2</v>
      </c>
      <c r="V15" s="182">
        <v>1</v>
      </c>
      <c r="W15" s="201">
        <v>637203048456</v>
      </c>
    </row>
    <row r="16" spans="1:23" ht="28.8" x14ac:dyDescent="0.3">
      <c r="A16" s="190" t="s">
        <v>421</v>
      </c>
      <c r="B16" s="225" t="s">
        <v>632</v>
      </c>
      <c r="C16" s="188" t="s">
        <v>447</v>
      </c>
      <c r="D16" s="187">
        <v>1</v>
      </c>
      <c r="E16">
        <v>1566</v>
      </c>
      <c r="F16">
        <v>454</v>
      </c>
      <c r="G16">
        <v>622</v>
      </c>
      <c r="H16" s="178">
        <v>35.299999999999997</v>
      </c>
      <c r="I16" s="224">
        <v>44.6</v>
      </c>
      <c r="J16" s="502" t="s">
        <v>446</v>
      </c>
      <c r="K16" s="503"/>
      <c r="L16" s="503"/>
      <c r="M16" s="503"/>
      <c r="N16" s="503"/>
      <c r="O16" s="504"/>
      <c r="P16" s="171">
        <v>2</v>
      </c>
      <c r="Q16">
        <v>1700</v>
      </c>
      <c r="R16">
        <v>1200</v>
      </c>
      <c r="S16">
        <v>800</v>
      </c>
      <c r="T16" s="177">
        <v>70.599999999999994</v>
      </c>
      <c r="U16" s="177">
        <v>89.2</v>
      </c>
      <c r="V16" s="182">
        <v>1</v>
      </c>
      <c r="W16" s="201">
        <v>637203048463</v>
      </c>
    </row>
    <row r="17" spans="1:23" ht="28.8" x14ac:dyDescent="0.3">
      <c r="A17" s="190" t="s">
        <v>422</v>
      </c>
      <c r="B17" s="225" t="s">
        <v>631</v>
      </c>
      <c r="C17" s="188" t="s">
        <v>447</v>
      </c>
      <c r="D17" s="187">
        <v>1</v>
      </c>
      <c r="E17">
        <v>1566</v>
      </c>
      <c r="F17">
        <v>454</v>
      </c>
      <c r="G17">
        <v>622</v>
      </c>
      <c r="H17" s="178">
        <v>35.299999999999997</v>
      </c>
      <c r="I17" s="224">
        <v>44.6</v>
      </c>
      <c r="J17" s="502" t="s">
        <v>446</v>
      </c>
      <c r="K17" s="503"/>
      <c r="L17" s="503"/>
      <c r="M17" s="503"/>
      <c r="N17" s="503"/>
      <c r="O17" s="504"/>
      <c r="P17" s="171">
        <v>2</v>
      </c>
      <c r="Q17">
        <v>1700</v>
      </c>
      <c r="R17">
        <v>1200</v>
      </c>
      <c r="S17">
        <v>800</v>
      </c>
      <c r="T17" s="177">
        <v>70.599999999999994</v>
      </c>
      <c r="U17" s="177">
        <v>89.2</v>
      </c>
      <c r="V17" s="182">
        <v>1</v>
      </c>
      <c r="W17" s="201">
        <v>637203048470</v>
      </c>
    </row>
    <row r="18" spans="1:23" ht="28.8" x14ac:dyDescent="0.3">
      <c r="A18" s="190" t="s">
        <v>423</v>
      </c>
      <c r="B18" s="225" t="s">
        <v>630</v>
      </c>
      <c r="C18" s="188" t="s">
        <v>447</v>
      </c>
      <c r="D18" s="187">
        <v>1</v>
      </c>
      <c r="E18">
        <v>1566</v>
      </c>
      <c r="F18">
        <v>454</v>
      </c>
      <c r="G18">
        <v>622</v>
      </c>
      <c r="H18" s="178">
        <v>35.299999999999997</v>
      </c>
      <c r="I18" s="224">
        <v>44.6</v>
      </c>
      <c r="J18" s="502" t="s">
        <v>446</v>
      </c>
      <c r="K18" s="503"/>
      <c r="L18" s="503"/>
      <c r="M18" s="503"/>
      <c r="N18" s="503"/>
      <c r="O18" s="504"/>
      <c r="P18" s="171">
        <v>2</v>
      </c>
      <c r="Q18">
        <v>1700</v>
      </c>
      <c r="R18">
        <v>1200</v>
      </c>
      <c r="S18">
        <v>800</v>
      </c>
      <c r="T18" s="177">
        <v>70.599999999999994</v>
      </c>
      <c r="U18" s="177">
        <v>89.2</v>
      </c>
      <c r="V18" s="182">
        <v>1</v>
      </c>
      <c r="W18" s="201">
        <v>637203048487</v>
      </c>
    </row>
    <row r="19" spans="1:23" ht="28.8" x14ac:dyDescent="0.3">
      <c r="A19" s="190" t="s">
        <v>424</v>
      </c>
      <c r="B19" s="225" t="s">
        <v>629</v>
      </c>
      <c r="C19" s="188" t="s">
        <v>447</v>
      </c>
      <c r="D19" s="187">
        <v>1</v>
      </c>
      <c r="E19">
        <v>1566</v>
      </c>
      <c r="F19">
        <v>454</v>
      </c>
      <c r="G19">
        <v>622</v>
      </c>
      <c r="H19" s="178">
        <v>35.299999999999997</v>
      </c>
      <c r="I19" s="224">
        <v>44.6</v>
      </c>
      <c r="J19" s="502" t="s">
        <v>446</v>
      </c>
      <c r="K19" s="503"/>
      <c r="L19" s="503"/>
      <c r="M19" s="503"/>
      <c r="N19" s="503"/>
      <c r="O19" s="504"/>
      <c r="P19" s="171">
        <v>2</v>
      </c>
      <c r="Q19">
        <v>1700</v>
      </c>
      <c r="R19">
        <v>1200</v>
      </c>
      <c r="S19">
        <v>800</v>
      </c>
      <c r="T19" s="177">
        <v>70.599999999999994</v>
      </c>
      <c r="U19" s="177">
        <v>89.2</v>
      </c>
      <c r="V19" s="182">
        <v>1</v>
      </c>
      <c r="W19" s="201">
        <v>637203048494</v>
      </c>
    </row>
    <row r="20" spans="1:23" ht="28.8" x14ac:dyDescent="0.3">
      <c r="A20" s="190" t="s">
        <v>425</v>
      </c>
      <c r="B20" s="225" t="s">
        <v>628</v>
      </c>
      <c r="C20" s="188" t="s">
        <v>447</v>
      </c>
      <c r="D20" s="187">
        <v>1</v>
      </c>
      <c r="E20">
        <v>1566</v>
      </c>
      <c r="F20">
        <v>454</v>
      </c>
      <c r="G20">
        <v>622</v>
      </c>
      <c r="H20" s="178">
        <v>35.299999999999997</v>
      </c>
      <c r="I20" s="224">
        <v>44.6</v>
      </c>
      <c r="J20" s="502" t="s">
        <v>446</v>
      </c>
      <c r="K20" s="503"/>
      <c r="L20" s="503"/>
      <c r="M20" s="503"/>
      <c r="N20" s="503"/>
      <c r="O20" s="504"/>
      <c r="P20" s="171">
        <v>2</v>
      </c>
      <c r="Q20">
        <v>1700</v>
      </c>
      <c r="R20">
        <v>1200</v>
      </c>
      <c r="S20">
        <v>800</v>
      </c>
      <c r="T20" s="177">
        <v>70.599999999999994</v>
      </c>
      <c r="U20" s="177">
        <v>89.2</v>
      </c>
      <c r="V20" s="182">
        <v>1</v>
      </c>
      <c r="W20" s="201">
        <v>637203048500</v>
      </c>
    </row>
    <row r="21" spans="1:23" ht="28.8" x14ac:dyDescent="0.3">
      <c r="A21" s="190" t="s">
        <v>426</v>
      </c>
      <c r="B21" s="225" t="s">
        <v>627</v>
      </c>
      <c r="C21" s="188" t="s">
        <v>447</v>
      </c>
      <c r="D21" s="187">
        <v>1</v>
      </c>
      <c r="E21">
        <v>1566</v>
      </c>
      <c r="F21">
        <v>454</v>
      </c>
      <c r="G21">
        <v>622</v>
      </c>
      <c r="H21" s="178">
        <v>35.299999999999997</v>
      </c>
      <c r="I21" s="224">
        <v>44.6</v>
      </c>
      <c r="J21" s="502" t="s">
        <v>446</v>
      </c>
      <c r="K21" s="503"/>
      <c r="L21" s="503"/>
      <c r="M21" s="503"/>
      <c r="N21" s="503"/>
      <c r="O21" s="504"/>
      <c r="P21" s="171">
        <v>2</v>
      </c>
      <c r="Q21">
        <v>1700</v>
      </c>
      <c r="R21">
        <v>1200</v>
      </c>
      <c r="S21">
        <v>800</v>
      </c>
      <c r="T21" s="177">
        <v>70.599999999999994</v>
      </c>
      <c r="U21" s="177">
        <v>89.2</v>
      </c>
      <c r="V21" s="182">
        <v>1</v>
      </c>
      <c r="W21" s="201">
        <v>637203048517</v>
      </c>
    </row>
    <row r="22" spans="1:23" ht="28.35" customHeight="1" x14ac:dyDescent="0.3">
      <c r="A22" s="223" t="s">
        <v>626</v>
      </c>
      <c r="B22" s="234" t="s">
        <v>625</v>
      </c>
      <c r="C22" s="221" t="s">
        <v>447</v>
      </c>
      <c r="D22" s="220">
        <v>1</v>
      </c>
      <c r="E22" s="216">
        <v>1566</v>
      </c>
      <c r="F22" s="216">
        <v>454</v>
      </c>
      <c r="G22" s="216">
        <v>622</v>
      </c>
      <c r="H22" s="219">
        <v>35.299999999999997</v>
      </c>
      <c r="I22" s="218">
        <v>44.6</v>
      </c>
      <c r="J22" s="505" t="s">
        <v>446</v>
      </c>
      <c r="K22" s="506"/>
      <c r="L22" s="506"/>
      <c r="M22" s="506"/>
      <c r="N22" s="506"/>
      <c r="O22" s="507"/>
      <c r="P22" s="217">
        <v>2</v>
      </c>
      <c r="Q22" s="216">
        <v>1700</v>
      </c>
      <c r="R22" s="216">
        <v>1200</v>
      </c>
      <c r="S22" s="216">
        <v>800</v>
      </c>
      <c r="T22" s="215">
        <v>70.599999999999994</v>
      </c>
      <c r="U22" s="215">
        <v>89.2</v>
      </c>
      <c r="V22" s="214">
        <v>1</v>
      </c>
      <c r="W22" s="213">
        <v>637203049064</v>
      </c>
    </row>
    <row r="23" spans="1:23" ht="6" customHeight="1" x14ac:dyDescent="0.3">
      <c r="A23" s="205"/>
      <c r="B23" s="204"/>
      <c r="C23" s="204"/>
      <c r="D23" s="204"/>
      <c r="E23" s="204"/>
      <c r="F23" s="204"/>
      <c r="G23" s="204"/>
      <c r="H23" s="204"/>
      <c r="I23" s="204"/>
      <c r="J23" s="204"/>
      <c r="K23" s="204"/>
      <c r="L23" s="204"/>
      <c r="M23" s="204"/>
      <c r="N23" s="204"/>
      <c r="O23" s="204"/>
      <c r="P23" s="204"/>
      <c r="Q23" s="204"/>
      <c r="R23" s="204"/>
      <c r="S23" s="204"/>
      <c r="T23" s="204"/>
      <c r="U23" s="204"/>
      <c r="V23" s="204"/>
      <c r="W23" s="203"/>
    </row>
    <row r="24" spans="1:23" x14ac:dyDescent="0.3">
      <c r="V24" s="177"/>
    </row>
    <row r="25" spans="1:23" x14ac:dyDescent="0.3">
      <c r="V25" s="177"/>
    </row>
    <row r="26" spans="1:23" x14ac:dyDescent="0.3">
      <c r="V26" s="177"/>
    </row>
    <row r="27" spans="1:23" x14ac:dyDescent="0.3">
      <c r="V27" s="177"/>
    </row>
    <row r="28" spans="1:23" x14ac:dyDescent="0.3">
      <c r="V28" s="177"/>
    </row>
  </sheetData>
  <mergeCells count="26">
    <mergeCell ref="W1:W2"/>
    <mergeCell ref="A3:W3"/>
    <mergeCell ref="J4:O4"/>
    <mergeCell ref="J5:O5"/>
    <mergeCell ref="P1:V1"/>
    <mergeCell ref="A1:A2"/>
    <mergeCell ref="B1:B2"/>
    <mergeCell ref="C1:C2"/>
    <mergeCell ref="D1:I1"/>
    <mergeCell ref="J1:O1"/>
    <mergeCell ref="J20:O20"/>
    <mergeCell ref="J21:O21"/>
    <mergeCell ref="J22:O22"/>
    <mergeCell ref="J11:O11"/>
    <mergeCell ref="J15:O15"/>
    <mergeCell ref="J16:O16"/>
    <mergeCell ref="J17:O17"/>
    <mergeCell ref="J18:O18"/>
    <mergeCell ref="J14:O14"/>
    <mergeCell ref="J12:O12"/>
    <mergeCell ref="J19:O19"/>
    <mergeCell ref="J6:O6"/>
    <mergeCell ref="J7:O7"/>
    <mergeCell ref="J8:O8"/>
    <mergeCell ref="J9:O9"/>
    <mergeCell ref="J10:O10"/>
  </mergeCells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74CE29-361E-437C-AF90-2BA835671BB5}">
  <dimension ref="A1:W47"/>
  <sheetViews>
    <sheetView zoomScale="80" zoomScaleNormal="80" workbookViewId="0">
      <pane ySplit="2" topLeftCell="A25" activePane="bottomLeft" state="frozen"/>
      <selection activeCell="B1" sqref="B1"/>
      <selection pane="bottomLeft" activeCell="D51" sqref="D51"/>
    </sheetView>
  </sheetViews>
  <sheetFormatPr defaultRowHeight="14.4" x14ac:dyDescent="0.3"/>
  <cols>
    <col min="1" max="1" width="14.44140625" customWidth="1"/>
    <col min="2" max="2" width="39" customWidth="1"/>
    <col min="3" max="3" width="8.5546875" customWidth="1"/>
    <col min="4" max="4" width="12.5546875" style="171" customWidth="1"/>
    <col min="5" max="7" width="8.5546875" customWidth="1"/>
    <col min="8" max="8" width="14.44140625" style="178" bestFit="1" customWidth="1"/>
    <col min="9" max="9" width="15.44140625" style="178" bestFit="1" customWidth="1"/>
    <col min="10" max="10" width="12.5546875" style="171" customWidth="1"/>
    <col min="11" max="13" width="8.5546875" customWidth="1"/>
    <col min="14" max="14" width="14.44140625" bestFit="1" customWidth="1"/>
    <col min="15" max="15" width="15.44140625" bestFit="1" customWidth="1"/>
    <col min="16" max="16" width="12.5546875" style="171" customWidth="1"/>
    <col min="17" max="19" width="8.5546875" customWidth="1"/>
    <col min="20" max="20" width="14.5546875" style="177" bestFit="1" customWidth="1"/>
    <col min="21" max="21" width="15.44140625" style="177" bestFit="1" customWidth="1"/>
    <col min="22" max="22" width="12.5546875" style="176" customWidth="1"/>
    <col min="23" max="23" width="15.88671875" style="176" customWidth="1"/>
  </cols>
  <sheetData>
    <row r="1" spans="1:23" x14ac:dyDescent="0.3">
      <c r="A1" s="521" t="s">
        <v>535</v>
      </c>
      <c r="B1" s="521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23" t="s">
        <v>729</v>
      </c>
      <c r="K1" s="524"/>
      <c r="L1" s="524"/>
      <c r="M1" s="524"/>
      <c r="N1" s="524"/>
      <c r="O1" s="525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2"/>
      <c r="B2" s="522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s="179" customFormat="1" x14ac:dyDescent="0.3">
      <c r="A4" s="200" t="s">
        <v>72</v>
      </c>
      <c r="B4" s="199" t="s">
        <v>728</v>
      </c>
      <c r="C4" s="199" t="s">
        <v>662</v>
      </c>
      <c r="D4" s="243">
        <v>0.5</v>
      </c>
      <c r="E4" s="241">
        <v>1260</v>
      </c>
      <c r="F4" s="241">
        <v>520</v>
      </c>
      <c r="G4" s="241">
        <v>310</v>
      </c>
      <c r="H4" s="247">
        <v>31.2</v>
      </c>
      <c r="I4" s="254">
        <v>39</v>
      </c>
      <c r="J4" s="243">
        <v>1</v>
      </c>
      <c r="K4" s="241">
        <v>1260</v>
      </c>
      <c r="L4" s="241">
        <v>1040</v>
      </c>
      <c r="M4" s="241">
        <v>310</v>
      </c>
      <c r="N4" s="247">
        <v>62.4</v>
      </c>
      <c r="O4" s="254">
        <v>78</v>
      </c>
      <c r="P4" s="242">
        <v>3</v>
      </c>
      <c r="Q4" s="241">
        <v>1380</v>
      </c>
      <c r="R4" s="241">
        <v>1200</v>
      </c>
      <c r="S4" s="241">
        <v>1000</v>
      </c>
      <c r="T4" s="247">
        <v>187.2</v>
      </c>
      <c r="U4" s="247">
        <v>234</v>
      </c>
      <c r="V4" s="192">
        <v>1</v>
      </c>
      <c r="W4" s="239">
        <v>637203048166</v>
      </c>
    </row>
    <row r="5" spans="1:23" s="179" customFormat="1" x14ac:dyDescent="0.3">
      <c r="A5" s="190" t="s">
        <v>727</v>
      </c>
      <c r="B5" s="189" t="s">
        <v>726</v>
      </c>
      <c r="C5" s="189" t="s">
        <v>662</v>
      </c>
      <c r="D5" s="238">
        <v>0.5</v>
      </c>
      <c r="E5" s="179">
        <v>1260</v>
      </c>
      <c r="F5" s="179">
        <v>520</v>
      </c>
      <c r="G5" s="179">
        <v>310</v>
      </c>
      <c r="H5" s="245">
        <v>31.2</v>
      </c>
      <c r="I5" s="252">
        <v>39</v>
      </c>
      <c r="J5" s="238">
        <v>1</v>
      </c>
      <c r="K5" s="179">
        <v>1260</v>
      </c>
      <c r="L5" s="179">
        <v>1040</v>
      </c>
      <c r="M5" s="179">
        <v>310</v>
      </c>
      <c r="N5" s="245">
        <v>62.4</v>
      </c>
      <c r="O5" s="252">
        <v>78</v>
      </c>
      <c r="P5" s="237">
        <v>3</v>
      </c>
      <c r="Q5" s="179">
        <v>1380</v>
      </c>
      <c r="R5" s="179">
        <v>1200</v>
      </c>
      <c r="S5" s="179">
        <v>1000</v>
      </c>
      <c r="T5" s="245">
        <v>187.2</v>
      </c>
      <c r="U5" s="245">
        <v>234</v>
      </c>
      <c r="V5" s="182">
        <v>1</v>
      </c>
      <c r="W5" s="235">
        <v>637203048197</v>
      </c>
    </row>
    <row r="6" spans="1:23" s="179" customFormat="1" x14ac:dyDescent="0.3">
      <c r="A6" s="190" t="s">
        <v>725</v>
      </c>
      <c r="B6" s="189" t="s">
        <v>724</v>
      </c>
      <c r="C6" s="189" t="s">
        <v>662</v>
      </c>
      <c r="D6" s="238">
        <v>0.5</v>
      </c>
      <c r="E6" s="179">
        <v>1260</v>
      </c>
      <c r="F6" s="179">
        <v>520</v>
      </c>
      <c r="G6" s="179">
        <v>310</v>
      </c>
      <c r="H6" s="245">
        <v>31.2</v>
      </c>
      <c r="I6" s="252">
        <v>39</v>
      </c>
      <c r="J6" s="238">
        <v>1</v>
      </c>
      <c r="K6" s="179">
        <v>1260</v>
      </c>
      <c r="L6" s="179">
        <v>1040</v>
      </c>
      <c r="M6" s="179">
        <v>310</v>
      </c>
      <c r="N6" s="245">
        <v>62.4</v>
      </c>
      <c r="O6" s="252">
        <v>78</v>
      </c>
      <c r="P6" s="237">
        <v>3</v>
      </c>
      <c r="Q6" s="179">
        <v>1380</v>
      </c>
      <c r="R6" s="179">
        <v>1200</v>
      </c>
      <c r="S6" s="179">
        <v>1000</v>
      </c>
      <c r="T6" s="245">
        <v>187.2</v>
      </c>
      <c r="U6" s="245">
        <v>234</v>
      </c>
      <c r="V6" s="182">
        <v>1</v>
      </c>
      <c r="W6" s="235">
        <v>637203048227</v>
      </c>
    </row>
    <row r="7" spans="1:23" s="179" customFormat="1" x14ac:dyDescent="0.3">
      <c r="A7" s="190" t="s">
        <v>723</v>
      </c>
      <c r="B7" s="189" t="s">
        <v>722</v>
      </c>
      <c r="C7" s="189" t="s">
        <v>662</v>
      </c>
      <c r="D7" s="238">
        <v>0.5</v>
      </c>
      <c r="E7" s="179">
        <v>1260</v>
      </c>
      <c r="F7" s="179">
        <v>520</v>
      </c>
      <c r="G7" s="179">
        <v>310</v>
      </c>
      <c r="H7" s="245">
        <v>31.2</v>
      </c>
      <c r="I7" s="252">
        <v>39</v>
      </c>
      <c r="J7" s="238">
        <v>1</v>
      </c>
      <c r="K7" s="179">
        <v>1260</v>
      </c>
      <c r="L7" s="179">
        <v>1040</v>
      </c>
      <c r="M7" s="179">
        <v>310</v>
      </c>
      <c r="N7" s="245">
        <v>62.4</v>
      </c>
      <c r="O7" s="252">
        <v>78</v>
      </c>
      <c r="P7" s="237">
        <v>3</v>
      </c>
      <c r="Q7" s="179">
        <v>1380</v>
      </c>
      <c r="R7" s="179">
        <v>1200</v>
      </c>
      <c r="S7" s="179">
        <v>1000</v>
      </c>
      <c r="T7" s="245">
        <v>187.2</v>
      </c>
      <c r="U7" s="245">
        <v>234</v>
      </c>
      <c r="V7" s="182">
        <v>1</v>
      </c>
      <c r="W7" s="235">
        <v>637203048258</v>
      </c>
    </row>
    <row r="8" spans="1:23" s="179" customFormat="1" x14ac:dyDescent="0.3">
      <c r="A8" s="190" t="s">
        <v>721</v>
      </c>
      <c r="B8" s="189" t="s">
        <v>720</v>
      </c>
      <c r="C8" s="189" t="s">
        <v>662</v>
      </c>
      <c r="D8" s="238">
        <v>0.5</v>
      </c>
      <c r="E8" s="179">
        <v>1260</v>
      </c>
      <c r="F8" s="179">
        <v>520</v>
      </c>
      <c r="G8" s="179">
        <v>310</v>
      </c>
      <c r="H8" s="245">
        <v>31.2</v>
      </c>
      <c r="I8" s="252">
        <v>39</v>
      </c>
      <c r="J8" s="238">
        <v>1</v>
      </c>
      <c r="K8" s="179">
        <v>1260</v>
      </c>
      <c r="L8" s="179">
        <v>1040</v>
      </c>
      <c r="M8" s="179">
        <v>310</v>
      </c>
      <c r="N8" s="245">
        <v>62.4</v>
      </c>
      <c r="O8" s="252">
        <v>78</v>
      </c>
      <c r="P8" s="237">
        <v>3</v>
      </c>
      <c r="Q8" s="179">
        <v>1380</v>
      </c>
      <c r="R8" s="179">
        <v>1200</v>
      </c>
      <c r="S8" s="179">
        <v>1000</v>
      </c>
      <c r="T8" s="245">
        <v>187.2</v>
      </c>
      <c r="U8" s="245">
        <v>234</v>
      </c>
      <c r="V8" s="182">
        <v>1</v>
      </c>
      <c r="W8" s="235">
        <v>637203048289</v>
      </c>
    </row>
    <row r="9" spans="1:23" s="179" customFormat="1" x14ac:dyDescent="0.3">
      <c r="A9" s="190" t="s">
        <v>719</v>
      </c>
      <c r="B9" s="189" t="s">
        <v>718</v>
      </c>
      <c r="C9" s="189" t="s">
        <v>662</v>
      </c>
      <c r="D9" s="238">
        <v>0.5</v>
      </c>
      <c r="E9" s="179">
        <v>1260</v>
      </c>
      <c r="F9" s="179">
        <v>520</v>
      </c>
      <c r="G9" s="179">
        <v>310</v>
      </c>
      <c r="H9" s="245">
        <v>31.2</v>
      </c>
      <c r="I9" s="252">
        <v>39</v>
      </c>
      <c r="J9" s="238">
        <v>1</v>
      </c>
      <c r="K9" s="179">
        <v>1260</v>
      </c>
      <c r="L9" s="179">
        <v>1040</v>
      </c>
      <c r="M9" s="179">
        <v>310</v>
      </c>
      <c r="N9" s="245">
        <v>62.4</v>
      </c>
      <c r="O9" s="252">
        <v>78</v>
      </c>
      <c r="P9" s="237">
        <v>3</v>
      </c>
      <c r="Q9" s="179">
        <v>1380</v>
      </c>
      <c r="R9" s="179">
        <v>1200</v>
      </c>
      <c r="S9" s="179">
        <v>1000</v>
      </c>
      <c r="T9" s="245">
        <v>187.2</v>
      </c>
      <c r="U9" s="245">
        <v>234</v>
      </c>
      <c r="V9" s="182">
        <v>1</v>
      </c>
      <c r="W9" s="235">
        <v>637203048319</v>
      </c>
    </row>
    <row r="10" spans="1:23" s="179" customFormat="1" x14ac:dyDescent="0.3">
      <c r="A10" s="223" t="s">
        <v>717</v>
      </c>
      <c r="B10" s="234" t="s">
        <v>716</v>
      </c>
      <c r="C10" s="234" t="s">
        <v>662</v>
      </c>
      <c r="D10" s="233">
        <v>0.5</v>
      </c>
      <c r="E10" s="231">
        <v>1260</v>
      </c>
      <c r="F10" s="231">
        <v>520</v>
      </c>
      <c r="G10" s="231">
        <v>310</v>
      </c>
      <c r="H10" s="244">
        <v>31.2</v>
      </c>
      <c r="I10" s="253">
        <v>39</v>
      </c>
      <c r="J10" s="238">
        <v>1</v>
      </c>
      <c r="K10" s="179">
        <v>1260</v>
      </c>
      <c r="L10" s="179">
        <v>1040</v>
      </c>
      <c r="M10" s="179">
        <v>310</v>
      </c>
      <c r="N10" s="245">
        <v>62.4</v>
      </c>
      <c r="O10" s="252">
        <v>78</v>
      </c>
      <c r="P10" s="232">
        <v>3</v>
      </c>
      <c r="Q10" s="231">
        <v>1380</v>
      </c>
      <c r="R10" s="231">
        <v>1200</v>
      </c>
      <c r="S10" s="231">
        <v>1000</v>
      </c>
      <c r="T10" s="244">
        <v>187.2</v>
      </c>
      <c r="U10" s="244">
        <v>234</v>
      </c>
      <c r="V10" s="248">
        <v>1</v>
      </c>
      <c r="W10" s="229">
        <v>637203048340</v>
      </c>
    </row>
    <row r="11" spans="1:23" s="179" customFormat="1" ht="6" customHeight="1" x14ac:dyDescent="0.3">
      <c r="A11" s="526"/>
      <c r="B11" s="527"/>
      <c r="C11" s="527"/>
      <c r="D11" s="527"/>
      <c r="E11" s="527"/>
      <c r="F11" s="527"/>
      <c r="G11" s="527"/>
      <c r="H11" s="527"/>
      <c r="I11" s="527"/>
      <c r="J11" s="527"/>
      <c r="K11" s="527"/>
      <c r="L11" s="527"/>
      <c r="M11" s="527"/>
      <c r="N11" s="527"/>
      <c r="O11" s="527"/>
      <c r="P11" s="527"/>
      <c r="Q11" s="527"/>
      <c r="R11" s="527"/>
      <c r="S11" s="527"/>
      <c r="T11" s="527"/>
      <c r="U11" s="527"/>
      <c r="V11" s="527"/>
      <c r="W11" s="528"/>
    </row>
    <row r="12" spans="1:23" s="179" customFormat="1" x14ac:dyDescent="0.3">
      <c r="A12" s="200" t="s">
        <v>73</v>
      </c>
      <c r="B12" s="199" t="s">
        <v>715</v>
      </c>
      <c r="C12" s="199" t="s">
        <v>662</v>
      </c>
      <c r="D12" s="243">
        <v>0.5</v>
      </c>
      <c r="E12" s="241">
        <v>1260</v>
      </c>
      <c r="F12" s="241">
        <v>520</v>
      </c>
      <c r="G12" s="241">
        <v>310</v>
      </c>
      <c r="H12" s="247">
        <v>31.2</v>
      </c>
      <c r="I12" s="254">
        <v>39</v>
      </c>
      <c r="J12" s="243">
        <v>1</v>
      </c>
      <c r="K12" s="241">
        <v>1260</v>
      </c>
      <c r="L12" s="241">
        <v>1040</v>
      </c>
      <c r="M12" s="241">
        <v>310</v>
      </c>
      <c r="N12" s="247">
        <v>62.4</v>
      </c>
      <c r="O12" s="254">
        <v>78</v>
      </c>
      <c r="P12" s="242">
        <v>3</v>
      </c>
      <c r="Q12" s="241">
        <v>1380</v>
      </c>
      <c r="R12" s="241">
        <v>1200</v>
      </c>
      <c r="S12" s="241">
        <v>1000</v>
      </c>
      <c r="T12" s="247">
        <v>187.2</v>
      </c>
      <c r="U12" s="247">
        <v>234</v>
      </c>
      <c r="V12" s="192">
        <v>1</v>
      </c>
      <c r="W12" s="239">
        <v>637203048159</v>
      </c>
    </row>
    <row r="13" spans="1:23" s="179" customFormat="1" x14ac:dyDescent="0.3">
      <c r="A13" s="190" t="s">
        <v>714</v>
      </c>
      <c r="B13" s="189" t="s">
        <v>713</v>
      </c>
      <c r="C13" s="189" t="s">
        <v>662</v>
      </c>
      <c r="D13" s="238">
        <v>0.5</v>
      </c>
      <c r="E13" s="179">
        <v>1260</v>
      </c>
      <c r="F13" s="179">
        <v>520</v>
      </c>
      <c r="G13" s="179">
        <v>310</v>
      </c>
      <c r="H13" s="245">
        <v>31.2</v>
      </c>
      <c r="I13" s="252">
        <v>39</v>
      </c>
      <c r="J13" s="238">
        <v>1</v>
      </c>
      <c r="K13" s="179">
        <v>1260</v>
      </c>
      <c r="L13" s="179">
        <v>1040</v>
      </c>
      <c r="M13" s="179">
        <v>310</v>
      </c>
      <c r="N13" s="245">
        <v>62.4</v>
      </c>
      <c r="O13" s="252">
        <v>78</v>
      </c>
      <c r="P13" s="237">
        <v>3</v>
      </c>
      <c r="Q13" s="179">
        <v>1380</v>
      </c>
      <c r="R13" s="179">
        <v>1200</v>
      </c>
      <c r="S13" s="179">
        <v>1000</v>
      </c>
      <c r="T13" s="245">
        <v>187.2</v>
      </c>
      <c r="U13" s="245">
        <v>234</v>
      </c>
      <c r="V13" s="182">
        <v>1</v>
      </c>
      <c r="W13" s="235">
        <v>637203048180</v>
      </c>
    </row>
    <row r="14" spans="1:23" s="179" customFormat="1" x14ac:dyDescent="0.3">
      <c r="A14" s="190" t="s">
        <v>712</v>
      </c>
      <c r="B14" s="189" t="s">
        <v>711</v>
      </c>
      <c r="C14" s="189" t="s">
        <v>662</v>
      </c>
      <c r="D14" s="238">
        <v>0.5</v>
      </c>
      <c r="E14" s="179">
        <v>1260</v>
      </c>
      <c r="F14" s="179">
        <v>520</v>
      </c>
      <c r="G14" s="179">
        <v>310</v>
      </c>
      <c r="H14" s="245">
        <v>31.2</v>
      </c>
      <c r="I14" s="252">
        <v>39</v>
      </c>
      <c r="J14" s="238">
        <v>1</v>
      </c>
      <c r="K14" s="179">
        <v>1260</v>
      </c>
      <c r="L14" s="179">
        <v>1040</v>
      </c>
      <c r="M14" s="179">
        <v>310</v>
      </c>
      <c r="N14" s="245">
        <v>62.4</v>
      </c>
      <c r="O14" s="252">
        <v>78</v>
      </c>
      <c r="P14" s="237">
        <v>3</v>
      </c>
      <c r="Q14" s="179">
        <v>1380</v>
      </c>
      <c r="R14" s="179">
        <v>1200</v>
      </c>
      <c r="S14" s="179">
        <v>1000</v>
      </c>
      <c r="T14" s="245">
        <v>187.2</v>
      </c>
      <c r="U14" s="245">
        <v>234</v>
      </c>
      <c r="V14" s="182">
        <v>1</v>
      </c>
      <c r="W14" s="235">
        <v>637203048210</v>
      </c>
    </row>
    <row r="15" spans="1:23" s="179" customFormat="1" x14ac:dyDescent="0.3">
      <c r="A15" s="190" t="s">
        <v>710</v>
      </c>
      <c r="B15" s="189" t="s">
        <v>709</v>
      </c>
      <c r="C15" s="189" t="s">
        <v>662</v>
      </c>
      <c r="D15" s="238">
        <v>0.5</v>
      </c>
      <c r="E15" s="179">
        <v>1260</v>
      </c>
      <c r="F15" s="179">
        <v>520</v>
      </c>
      <c r="G15" s="179">
        <v>310</v>
      </c>
      <c r="H15" s="245">
        <v>31.2</v>
      </c>
      <c r="I15" s="252">
        <v>39</v>
      </c>
      <c r="J15" s="238">
        <v>1</v>
      </c>
      <c r="K15" s="179">
        <v>1260</v>
      </c>
      <c r="L15" s="179">
        <v>1040</v>
      </c>
      <c r="M15" s="179">
        <v>310</v>
      </c>
      <c r="N15" s="245">
        <v>62.4</v>
      </c>
      <c r="O15" s="252">
        <v>78</v>
      </c>
      <c r="P15" s="237">
        <v>3</v>
      </c>
      <c r="Q15" s="179">
        <v>1380</v>
      </c>
      <c r="R15" s="179">
        <v>1200</v>
      </c>
      <c r="S15" s="179">
        <v>1000</v>
      </c>
      <c r="T15" s="245">
        <v>187.2</v>
      </c>
      <c r="U15" s="245">
        <v>234</v>
      </c>
      <c r="V15" s="182">
        <v>1</v>
      </c>
      <c r="W15" s="235">
        <v>637203048241</v>
      </c>
    </row>
    <row r="16" spans="1:23" s="179" customFormat="1" x14ac:dyDescent="0.3">
      <c r="A16" s="190" t="s">
        <v>708</v>
      </c>
      <c r="B16" s="189" t="s">
        <v>707</v>
      </c>
      <c r="C16" s="189" t="s">
        <v>662</v>
      </c>
      <c r="D16" s="238">
        <v>0.5</v>
      </c>
      <c r="E16" s="179">
        <v>1260</v>
      </c>
      <c r="F16" s="179">
        <v>520</v>
      </c>
      <c r="G16" s="179">
        <v>310</v>
      </c>
      <c r="H16" s="245">
        <v>31.2</v>
      </c>
      <c r="I16" s="252">
        <v>39</v>
      </c>
      <c r="J16" s="238">
        <v>1</v>
      </c>
      <c r="K16" s="179">
        <v>1260</v>
      </c>
      <c r="L16" s="179">
        <v>1040</v>
      </c>
      <c r="M16" s="179">
        <v>310</v>
      </c>
      <c r="N16" s="245">
        <v>62.4</v>
      </c>
      <c r="O16" s="252">
        <v>78</v>
      </c>
      <c r="P16" s="237">
        <v>3</v>
      </c>
      <c r="Q16" s="179">
        <v>1380</v>
      </c>
      <c r="R16" s="179">
        <v>1200</v>
      </c>
      <c r="S16" s="179">
        <v>1000</v>
      </c>
      <c r="T16" s="245">
        <v>187.2</v>
      </c>
      <c r="U16" s="245">
        <v>234</v>
      </c>
      <c r="V16" s="182">
        <v>1</v>
      </c>
      <c r="W16" s="235">
        <v>637203048272</v>
      </c>
    </row>
    <row r="17" spans="1:23" s="179" customFormat="1" x14ac:dyDescent="0.3">
      <c r="A17" s="190" t="s">
        <v>706</v>
      </c>
      <c r="B17" s="189" t="s">
        <v>705</v>
      </c>
      <c r="C17" s="189" t="s">
        <v>662</v>
      </c>
      <c r="D17" s="238">
        <v>0.5</v>
      </c>
      <c r="E17" s="179">
        <v>1260</v>
      </c>
      <c r="F17" s="179">
        <v>520</v>
      </c>
      <c r="G17" s="179">
        <v>310</v>
      </c>
      <c r="H17" s="245">
        <v>31.2</v>
      </c>
      <c r="I17" s="252">
        <v>39</v>
      </c>
      <c r="J17" s="238">
        <v>1</v>
      </c>
      <c r="K17" s="179">
        <v>1260</v>
      </c>
      <c r="L17" s="179">
        <v>1040</v>
      </c>
      <c r="M17" s="179">
        <v>310</v>
      </c>
      <c r="N17" s="245">
        <v>62.4</v>
      </c>
      <c r="O17" s="252">
        <v>78</v>
      </c>
      <c r="P17" s="237">
        <v>3</v>
      </c>
      <c r="Q17" s="179">
        <v>1380</v>
      </c>
      <c r="R17" s="179">
        <v>1200</v>
      </c>
      <c r="S17" s="179">
        <v>1000</v>
      </c>
      <c r="T17" s="245">
        <v>187.2</v>
      </c>
      <c r="U17" s="245">
        <v>234</v>
      </c>
      <c r="V17" s="182">
        <v>1</v>
      </c>
      <c r="W17" s="235">
        <v>637203048302</v>
      </c>
    </row>
    <row r="18" spans="1:23" s="179" customFormat="1" x14ac:dyDescent="0.3">
      <c r="A18" s="223" t="s">
        <v>704</v>
      </c>
      <c r="B18" s="234" t="s">
        <v>703</v>
      </c>
      <c r="C18" s="234" t="s">
        <v>662</v>
      </c>
      <c r="D18" s="233">
        <v>0.5</v>
      </c>
      <c r="E18" s="231">
        <v>1260</v>
      </c>
      <c r="F18" s="231">
        <v>520</v>
      </c>
      <c r="G18" s="231">
        <v>310</v>
      </c>
      <c r="H18" s="244">
        <v>31.2</v>
      </c>
      <c r="I18" s="253">
        <v>39</v>
      </c>
      <c r="J18" s="238">
        <v>1</v>
      </c>
      <c r="K18" s="179">
        <v>1260</v>
      </c>
      <c r="L18" s="179">
        <v>1040</v>
      </c>
      <c r="M18" s="179">
        <v>310</v>
      </c>
      <c r="N18" s="245">
        <v>62.4</v>
      </c>
      <c r="O18" s="252">
        <v>78</v>
      </c>
      <c r="P18" s="232">
        <v>3</v>
      </c>
      <c r="Q18" s="231">
        <v>1380</v>
      </c>
      <c r="R18" s="231">
        <v>1200</v>
      </c>
      <c r="S18" s="231">
        <v>1000</v>
      </c>
      <c r="T18" s="244">
        <v>187.2</v>
      </c>
      <c r="U18" s="244">
        <v>234</v>
      </c>
      <c r="V18" s="248">
        <v>1</v>
      </c>
      <c r="W18" s="229">
        <v>637203048333</v>
      </c>
    </row>
    <row r="19" spans="1:23" s="179" customFormat="1" ht="6" customHeight="1" x14ac:dyDescent="0.3">
      <c r="A19" s="526"/>
      <c r="B19" s="527"/>
      <c r="C19" s="527"/>
      <c r="D19" s="527"/>
      <c r="E19" s="527"/>
      <c r="F19" s="527"/>
      <c r="G19" s="527"/>
      <c r="H19" s="527"/>
      <c r="I19" s="527"/>
      <c r="J19" s="527"/>
      <c r="K19" s="527"/>
      <c r="L19" s="527"/>
      <c r="M19" s="527"/>
      <c r="N19" s="527"/>
      <c r="O19" s="527"/>
      <c r="P19" s="527"/>
      <c r="Q19" s="527"/>
      <c r="R19" s="527"/>
      <c r="S19" s="527"/>
      <c r="T19" s="527"/>
      <c r="U19" s="527"/>
      <c r="V19" s="527"/>
      <c r="W19" s="528"/>
    </row>
    <row r="20" spans="1:23" s="179" customFormat="1" x14ac:dyDescent="0.3">
      <c r="A20" s="200" t="s">
        <v>75</v>
      </c>
      <c r="B20" s="199" t="s">
        <v>702</v>
      </c>
      <c r="C20" s="199" t="s">
        <v>662</v>
      </c>
      <c r="D20" s="243">
        <v>0.5</v>
      </c>
      <c r="E20" s="241">
        <v>1260</v>
      </c>
      <c r="F20" s="241">
        <v>520</v>
      </c>
      <c r="G20" s="241">
        <v>310</v>
      </c>
      <c r="H20" s="247">
        <v>31.2</v>
      </c>
      <c r="I20" s="254">
        <v>39</v>
      </c>
      <c r="J20" s="243">
        <v>1</v>
      </c>
      <c r="K20" s="241">
        <v>1260</v>
      </c>
      <c r="L20" s="241">
        <v>1040</v>
      </c>
      <c r="M20" s="241">
        <v>310</v>
      </c>
      <c r="N20" s="247">
        <v>62.4</v>
      </c>
      <c r="O20" s="254">
        <v>78</v>
      </c>
      <c r="P20" s="242">
        <v>3</v>
      </c>
      <c r="Q20" s="241">
        <v>1380</v>
      </c>
      <c r="R20" s="241">
        <v>1200</v>
      </c>
      <c r="S20" s="241">
        <v>1000</v>
      </c>
      <c r="T20" s="247">
        <v>187.2</v>
      </c>
      <c r="U20" s="247">
        <v>234</v>
      </c>
      <c r="V20" s="192">
        <v>1</v>
      </c>
      <c r="W20" s="239">
        <v>637203048173</v>
      </c>
    </row>
    <row r="21" spans="1:23" s="179" customFormat="1" x14ac:dyDescent="0.3">
      <c r="A21" s="190" t="s">
        <v>701</v>
      </c>
      <c r="B21" s="189" t="s">
        <v>700</v>
      </c>
      <c r="C21" s="189" t="s">
        <v>662</v>
      </c>
      <c r="D21" s="238">
        <v>0.5</v>
      </c>
      <c r="E21" s="179">
        <v>1260</v>
      </c>
      <c r="F21" s="179">
        <v>520</v>
      </c>
      <c r="G21" s="179">
        <v>310</v>
      </c>
      <c r="H21" s="245">
        <v>31.2</v>
      </c>
      <c r="I21" s="252">
        <v>39</v>
      </c>
      <c r="J21" s="238">
        <v>1</v>
      </c>
      <c r="K21" s="179">
        <v>1260</v>
      </c>
      <c r="L21" s="179">
        <v>1040</v>
      </c>
      <c r="M21" s="179">
        <v>310</v>
      </c>
      <c r="N21" s="245">
        <v>62.4</v>
      </c>
      <c r="O21" s="252">
        <v>78</v>
      </c>
      <c r="P21" s="237">
        <v>3</v>
      </c>
      <c r="Q21" s="179">
        <v>1380</v>
      </c>
      <c r="R21" s="179">
        <v>1200</v>
      </c>
      <c r="S21" s="179">
        <v>1000</v>
      </c>
      <c r="T21" s="245">
        <v>187.2</v>
      </c>
      <c r="U21" s="245">
        <v>234</v>
      </c>
      <c r="V21" s="182">
        <v>1</v>
      </c>
      <c r="W21" s="235">
        <v>637203048203</v>
      </c>
    </row>
    <row r="22" spans="1:23" s="179" customFormat="1" x14ac:dyDescent="0.3">
      <c r="A22" s="190" t="s">
        <v>699</v>
      </c>
      <c r="B22" s="189" t="s">
        <v>698</v>
      </c>
      <c r="C22" s="189" t="s">
        <v>662</v>
      </c>
      <c r="D22" s="238">
        <v>0.5</v>
      </c>
      <c r="E22" s="179">
        <v>1260</v>
      </c>
      <c r="F22" s="179">
        <v>520</v>
      </c>
      <c r="G22" s="179">
        <v>310</v>
      </c>
      <c r="H22" s="245">
        <v>31.2</v>
      </c>
      <c r="I22" s="252">
        <v>39</v>
      </c>
      <c r="J22" s="238">
        <v>1</v>
      </c>
      <c r="K22" s="179">
        <v>1260</v>
      </c>
      <c r="L22" s="179">
        <v>1040</v>
      </c>
      <c r="M22" s="179">
        <v>310</v>
      </c>
      <c r="N22" s="245">
        <v>62.4</v>
      </c>
      <c r="O22" s="252">
        <v>78</v>
      </c>
      <c r="P22" s="237">
        <v>3</v>
      </c>
      <c r="Q22" s="179">
        <v>1380</v>
      </c>
      <c r="R22" s="179">
        <v>1200</v>
      </c>
      <c r="S22" s="179">
        <v>1000</v>
      </c>
      <c r="T22" s="245">
        <v>187.2</v>
      </c>
      <c r="U22" s="245">
        <v>234</v>
      </c>
      <c r="V22" s="182">
        <v>1</v>
      </c>
      <c r="W22" s="235">
        <v>637203048234</v>
      </c>
    </row>
    <row r="23" spans="1:23" s="179" customFormat="1" x14ac:dyDescent="0.3">
      <c r="A23" s="190" t="s">
        <v>697</v>
      </c>
      <c r="B23" s="189" t="s">
        <v>696</v>
      </c>
      <c r="C23" s="189" t="s">
        <v>662</v>
      </c>
      <c r="D23" s="238">
        <v>0.5</v>
      </c>
      <c r="E23" s="179">
        <v>1260</v>
      </c>
      <c r="F23" s="179">
        <v>520</v>
      </c>
      <c r="G23" s="179">
        <v>310</v>
      </c>
      <c r="H23" s="245">
        <v>31.2</v>
      </c>
      <c r="I23" s="252">
        <v>39</v>
      </c>
      <c r="J23" s="238">
        <v>1</v>
      </c>
      <c r="K23" s="179">
        <v>1260</v>
      </c>
      <c r="L23" s="179">
        <v>1040</v>
      </c>
      <c r="M23" s="179">
        <v>310</v>
      </c>
      <c r="N23" s="245">
        <v>62.4</v>
      </c>
      <c r="O23" s="252">
        <v>78</v>
      </c>
      <c r="P23" s="237">
        <v>3</v>
      </c>
      <c r="Q23" s="179">
        <v>1380</v>
      </c>
      <c r="R23" s="179">
        <v>1200</v>
      </c>
      <c r="S23" s="179">
        <v>1000</v>
      </c>
      <c r="T23" s="245">
        <v>187.2</v>
      </c>
      <c r="U23" s="245">
        <v>234</v>
      </c>
      <c r="V23" s="182">
        <v>1</v>
      </c>
      <c r="W23" s="235">
        <v>637203048265</v>
      </c>
    </row>
    <row r="24" spans="1:23" s="179" customFormat="1" x14ac:dyDescent="0.3">
      <c r="A24" s="190" t="s">
        <v>695</v>
      </c>
      <c r="B24" s="189" t="s">
        <v>694</v>
      </c>
      <c r="C24" s="189" t="s">
        <v>662</v>
      </c>
      <c r="D24" s="238">
        <v>0.5</v>
      </c>
      <c r="E24" s="179">
        <v>1260</v>
      </c>
      <c r="F24" s="179">
        <v>520</v>
      </c>
      <c r="G24" s="179">
        <v>310</v>
      </c>
      <c r="H24" s="245">
        <v>31.2</v>
      </c>
      <c r="I24" s="252">
        <v>39</v>
      </c>
      <c r="J24" s="238">
        <v>1</v>
      </c>
      <c r="K24" s="179">
        <v>1260</v>
      </c>
      <c r="L24" s="179">
        <v>1040</v>
      </c>
      <c r="M24" s="179">
        <v>310</v>
      </c>
      <c r="N24" s="245">
        <v>62.4</v>
      </c>
      <c r="O24" s="252">
        <v>78</v>
      </c>
      <c r="P24" s="237">
        <v>3</v>
      </c>
      <c r="Q24" s="179">
        <v>1380</v>
      </c>
      <c r="R24" s="179">
        <v>1200</v>
      </c>
      <c r="S24" s="179">
        <v>1000</v>
      </c>
      <c r="T24" s="245">
        <v>187.2</v>
      </c>
      <c r="U24" s="245">
        <v>234</v>
      </c>
      <c r="V24" s="182">
        <v>1</v>
      </c>
      <c r="W24" s="235">
        <v>637203048296</v>
      </c>
    </row>
    <row r="25" spans="1:23" s="179" customFormat="1" x14ac:dyDescent="0.3">
      <c r="A25" s="190" t="s">
        <v>693</v>
      </c>
      <c r="B25" s="189" t="s">
        <v>692</v>
      </c>
      <c r="C25" s="189" t="s">
        <v>662</v>
      </c>
      <c r="D25" s="238">
        <v>0.5</v>
      </c>
      <c r="E25" s="179">
        <v>1260</v>
      </c>
      <c r="F25" s="179">
        <v>520</v>
      </c>
      <c r="G25" s="179">
        <v>310</v>
      </c>
      <c r="H25" s="245">
        <v>31.2</v>
      </c>
      <c r="I25" s="252">
        <v>39</v>
      </c>
      <c r="J25" s="238">
        <v>1</v>
      </c>
      <c r="K25" s="179">
        <v>1260</v>
      </c>
      <c r="L25" s="179">
        <v>1040</v>
      </c>
      <c r="M25" s="179">
        <v>310</v>
      </c>
      <c r="N25" s="245">
        <v>62.4</v>
      </c>
      <c r="O25" s="252">
        <v>78</v>
      </c>
      <c r="P25" s="237">
        <v>3</v>
      </c>
      <c r="Q25" s="179">
        <v>1380</v>
      </c>
      <c r="R25" s="179">
        <v>1200</v>
      </c>
      <c r="S25" s="179">
        <v>1000</v>
      </c>
      <c r="T25" s="245">
        <v>187.2</v>
      </c>
      <c r="U25" s="245">
        <v>234</v>
      </c>
      <c r="V25" s="182">
        <v>1</v>
      </c>
      <c r="W25" s="235">
        <v>637203048326</v>
      </c>
    </row>
    <row r="26" spans="1:23" s="179" customFormat="1" x14ac:dyDescent="0.3">
      <c r="A26" s="223" t="s">
        <v>691</v>
      </c>
      <c r="B26" s="234" t="s">
        <v>690</v>
      </c>
      <c r="C26" s="234" t="s">
        <v>662</v>
      </c>
      <c r="D26" s="233">
        <v>0.5</v>
      </c>
      <c r="E26" s="231">
        <v>1260</v>
      </c>
      <c r="F26" s="231">
        <v>520</v>
      </c>
      <c r="G26" s="231">
        <v>310</v>
      </c>
      <c r="H26" s="244">
        <v>31.2</v>
      </c>
      <c r="I26" s="253">
        <v>39</v>
      </c>
      <c r="J26" s="238">
        <v>1</v>
      </c>
      <c r="K26" s="179">
        <v>1260</v>
      </c>
      <c r="L26" s="179">
        <v>1040</v>
      </c>
      <c r="M26" s="179">
        <v>310</v>
      </c>
      <c r="N26" s="245">
        <v>62.4</v>
      </c>
      <c r="O26" s="252">
        <v>78</v>
      </c>
      <c r="P26" s="232">
        <v>3</v>
      </c>
      <c r="Q26" s="231">
        <v>1380</v>
      </c>
      <c r="R26" s="231">
        <v>1200</v>
      </c>
      <c r="S26" s="231">
        <v>1000</v>
      </c>
      <c r="T26" s="244">
        <v>187.2</v>
      </c>
      <c r="U26" s="244">
        <v>234</v>
      </c>
      <c r="V26" s="248">
        <v>1</v>
      </c>
      <c r="W26" s="229">
        <v>637203048357</v>
      </c>
    </row>
    <row r="27" spans="1:23" s="179" customFormat="1" ht="6" customHeight="1" x14ac:dyDescent="0.3">
      <c r="A27" s="526"/>
      <c r="B27" s="527"/>
      <c r="C27" s="527"/>
      <c r="D27" s="527"/>
      <c r="E27" s="527"/>
      <c r="F27" s="527"/>
      <c r="G27" s="527"/>
      <c r="H27" s="527"/>
      <c r="I27" s="527"/>
      <c r="J27" s="527"/>
      <c r="K27" s="527"/>
      <c r="L27" s="527"/>
      <c r="M27" s="527"/>
      <c r="N27" s="527"/>
      <c r="O27" s="527"/>
      <c r="P27" s="527"/>
      <c r="Q27" s="527"/>
      <c r="R27" s="527"/>
      <c r="S27" s="527"/>
      <c r="T27" s="527"/>
      <c r="U27" s="527"/>
      <c r="V27" s="527"/>
      <c r="W27" s="528"/>
    </row>
    <row r="28" spans="1:23" s="179" customFormat="1" x14ac:dyDescent="0.3">
      <c r="A28" s="200" t="s">
        <v>77</v>
      </c>
      <c r="B28" s="199" t="s">
        <v>689</v>
      </c>
      <c r="C28" s="199" t="s">
        <v>662</v>
      </c>
      <c r="D28" s="243">
        <v>0.5</v>
      </c>
      <c r="E28" s="241">
        <v>1260</v>
      </c>
      <c r="F28" s="241">
        <v>520</v>
      </c>
      <c r="G28" s="241">
        <v>310</v>
      </c>
      <c r="H28" s="247">
        <v>31.2</v>
      </c>
      <c r="I28" s="254">
        <v>39</v>
      </c>
      <c r="J28" s="243">
        <v>1</v>
      </c>
      <c r="K28" s="241">
        <v>1260</v>
      </c>
      <c r="L28" s="241">
        <v>1040</v>
      </c>
      <c r="M28" s="241">
        <v>310</v>
      </c>
      <c r="N28" s="247">
        <v>62.4</v>
      </c>
      <c r="O28" s="254">
        <v>78</v>
      </c>
      <c r="P28" s="242">
        <v>3</v>
      </c>
      <c r="Q28" s="241">
        <v>1380</v>
      </c>
      <c r="R28" s="241">
        <v>1200</v>
      </c>
      <c r="S28" s="241">
        <v>1000</v>
      </c>
      <c r="T28" s="247">
        <v>187.2</v>
      </c>
      <c r="U28" s="247">
        <v>234</v>
      </c>
      <c r="V28" s="192">
        <v>1</v>
      </c>
      <c r="W28" s="239">
        <v>637203050121</v>
      </c>
    </row>
    <row r="29" spans="1:23" s="179" customFormat="1" x14ac:dyDescent="0.3">
      <c r="A29" s="190" t="s">
        <v>688</v>
      </c>
      <c r="B29" s="189" t="s">
        <v>687</v>
      </c>
      <c r="C29" s="189" t="s">
        <v>662</v>
      </c>
      <c r="D29" s="238">
        <v>0.5</v>
      </c>
      <c r="E29" s="179">
        <v>1260</v>
      </c>
      <c r="F29" s="179">
        <v>520</v>
      </c>
      <c r="G29" s="179">
        <v>310</v>
      </c>
      <c r="H29" s="245">
        <v>31.2</v>
      </c>
      <c r="I29" s="252">
        <v>39</v>
      </c>
      <c r="J29" s="238">
        <v>1</v>
      </c>
      <c r="K29" s="179">
        <v>1260</v>
      </c>
      <c r="L29" s="179">
        <v>1040</v>
      </c>
      <c r="M29" s="179">
        <v>310</v>
      </c>
      <c r="N29" s="245">
        <v>62.4</v>
      </c>
      <c r="O29" s="252">
        <v>78</v>
      </c>
      <c r="P29" s="237">
        <v>3</v>
      </c>
      <c r="Q29" s="179">
        <v>1380</v>
      </c>
      <c r="R29" s="179">
        <v>1200</v>
      </c>
      <c r="S29" s="179">
        <v>1000</v>
      </c>
      <c r="T29" s="245">
        <v>187.2</v>
      </c>
      <c r="U29" s="245">
        <v>234</v>
      </c>
      <c r="V29" s="182">
        <v>1</v>
      </c>
      <c r="W29" s="235">
        <v>637203050138</v>
      </c>
    </row>
    <row r="30" spans="1:23" s="179" customFormat="1" x14ac:dyDescent="0.3">
      <c r="A30" s="190" t="s">
        <v>686</v>
      </c>
      <c r="B30" s="189" t="s">
        <v>685</v>
      </c>
      <c r="C30" s="189" t="s">
        <v>662</v>
      </c>
      <c r="D30" s="238">
        <v>0.5</v>
      </c>
      <c r="E30" s="179">
        <v>1260</v>
      </c>
      <c r="F30" s="179">
        <v>520</v>
      </c>
      <c r="G30" s="179">
        <v>310</v>
      </c>
      <c r="H30" s="245">
        <v>31.2</v>
      </c>
      <c r="I30" s="252">
        <v>39</v>
      </c>
      <c r="J30" s="238">
        <v>1</v>
      </c>
      <c r="K30" s="179">
        <v>1260</v>
      </c>
      <c r="L30" s="179">
        <v>1040</v>
      </c>
      <c r="M30" s="179">
        <v>310</v>
      </c>
      <c r="N30" s="245">
        <v>62.4</v>
      </c>
      <c r="O30" s="252">
        <v>78</v>
      </c>
      <c r="P30" s="237">
        <v>3</v>
      </c>
      <c r="Q30" s="179">
        <v>1380</v>
      </c>
      <c r="R30" s="179">
        <v>1200</v>
      </c>
      <c r="S30" s="179">
        <v>1000</v>
      </c>
      <c r="T30" s="245">
        <v>187.2</v>
      </c>
      <c r="U30" s="245">
        <v>234</v>
      </c>
      <c r="V30" s="182">
        <v>1</v>
      </c>
      <c r="W30" s="235">
        <v>637203050145</v>
      </c>
    </row>
    <row r="31" spans="1:23" s="179" customFormat="1" x14ac:dyDescent="0.3">
      <c r="A31" s="190" t="s">
        <v>684</v>
      </c>
      <c r="B31" s="189" t="s">
        <v>683</v>
      </c>
      <c r="C31" s="189" t="s">
        <v>662</v>
      </c>
      <c r="D31" s="238">
        <v>0.5</v>
      </c>
      <c r="E31" s="179">
        <v>1260</v>
      </c>
      <c r="F31" s="179">
        <v>520</v>
      </c>
      <c r="G31" s="179">
        <v>310</v>
      </c>
      <c r="H31" s="245">
        <v>31.2</v>
      </c>
      <c r="I31" s="252">
        <v>39</v>
      </c>
      <c r="J31" s="238">
        <v>1</v>
      </c>
      <c r="K31" s="179">
        <v>1260</v>
      </c>
      <c r="L31" s="179">
        <v>1040</v>
      </c>
      <c r="M31" s="179">
        <v>310</v>
      </c>
      <c r="N31" s="245">
        <v>62.4</v>
      </c>
      <c r="O31" s="252">
        <v>78</v>
      </c>
      <c r="P31" s="237">
        <v>3</v>
      </c>
      <c r="Q31" s="179">
        <v>1380</v>
      </c>
      <c r="R31" s="179">
        <v>1200</v>
      </c>
      <c r="S31" s="179">
        <v>1000</v>
      </c>
      <c r="T31" s="245">
        <v>187.2</v>
      </c>
      <c r="U31" s="245">
        <v>234</v>
      </c>
      <c r="V31" s="182">
        <v>1</v>
      </c>
      <c r="W31" s="235">
        <v>637203050152</v>
      </c>
    </row>
    <row r="32" spans="1:23" s="179" customFormat="1" x14ac:dyDescent="0.3">
      <c r="A32" s="190" t="s">
        <v>682</v>
      </c>
      <c r="B32" s="189" t="s">
        <v>681</v>
      </c>
      <c r="C32" s="189" t="s">
        <v>662</v>
      </c>
      <c r="D32" s="238">
        <v>0.5</v>
      </c>
      <c r="E32" s="179">
        <v>1260</v>
      </c>
      <c r="F32" s="179">
        <v>520</v>
      </c>
      <c r="G32" s="179">
        <v>310</v>
      </c>
      <c r="H32" s="245">
        <v>31.2</v>
      </c>
      <c r="I32" s="252">
        <v>39</v>
      </c>
      <c r="J32" s="238">
        <v>1</v>
      </c>
      <c r="K32" s="179">
        <v>1260</v>
      </c>
      <c r="L32" s="179">
        <v>1040</v>
      </c>
      <c r="M32" s="179">
        <v>310</v>
      </c>
      <c r="N32" s="245">
        <v>62.4</v>
      </c>
      <c r="O32" s="252">
        <v>78</v>
      </c>
      <c r="P32" s="237">
        <v>3</v>
      </c>
      <c r="Q32" s="179">
        <v>1380</v>
      </c>
      <c r="R32" s="179">
        <v>1200</v>
      </c>
      <c r="S32" s="179">
        <v>1000</v>
      </c>
      <c r="T32" s="245">
        <v>187.2</v>
      </c>
      <c r="U32" s="245">
        <v>234</v>
      </c>
      <c r="V32" s="182">
        <v>1</v>
      </c>
      <c r="W32" s="235">
        <v>637203050183</v>
      </c>
    </row>
    <row r="33" spans="1:23" s="179" customFormat="1" x14ac:dyDescent="0.3">
      <c r="A33" s="190" t="s">
        <v>680</v>
      </c>
      <c r="B33" s="189" t="s">
        <v>679</v>
      </c>
      <c r="C33" s="189" t="s">
        <v>662</v>
      </c>
      <c r="D33" s="238">
        <v>0.5</v>
      </c>
      <c r="E33" s="179">
        <v>1260</v>
      </c>
      <c r="F33" s="179">
        <v>520</v>
      </c>
      <c r="G33" s="179">
        <v>310</v>
      </c>
      <c r="H33" s="245">
        <v>31.2</v>
      </c>
      <c r="I33" s="252">
        <v>39</v>
      </c>
      <c r="J33" s="238">
        <v>1</v>
      </c>
      <c r="K33" s="179">
        <v>1260</v>
      </c>
      <c r="L33" s="179">
        <v>1040</v>
      </c>
      <c r="M33" s="179">
        <v>310</v>
      </c>
      <c r="N33" s="245">
        <v>62.4</v>
      </c>
      <c r="O33" s="252">
        <v>78</v>
      </c>
      <c r="P33" s="237">
        <v>3</v>
      </c>
      <c r="Q33" s="179">
        <v>1380</v>
      </c>
      <c r="R33" s="179">
        <v>1200</v>
      </c>
      <c r="S33" s="179">
        <v>1000</v>
      </c>
      <c r="T33" s="245">
        <v>187.2</v>
      </c>
      <c r="U33" s="245">
        <v>234</v>
      </c>
      <c r="V33" s="182">
        <v>1</v>
      </c>
      <c r="W33" s="235">
        <v>637203050176</v>
      </c>
    </row>
    <row r="34" spans="1:23" s="179" customFormat="1" x14ac:dyDescent="0.3">
      <c r="A34" s="223" t="s">
        <v>678</v>
      </c>
      <c r="B34" s="234" t="s">
        <v>677</v>
      </c>
      <c r="C34" s="234" t="s">
        <v>662</v>
      </c>
      <c r="D34" s="233">
        <v>0.5</v>
      </c>
      <c r="E34" s="231">
        <v>1260</v>
      </c>
      <c r="F34" s="231">
        <v>520</v>
      </c>
      <c r="G34" s="231">
        <v>310</v>
      </c>
      <c r="H34" s="244">
        <v>31.2</v>
      </c>
      <c r="I34" s="253">
        <v>39</v>
      </c>
      <c r="J34" s="238">
        <v>1</v>
      </c>
      <c r="K34" s="179">
        <v>1260</v>
      </c>
      <c r="L34" s="179">
        <v>1040</v>
      </c>
      <c r="M34" s="179">
        <v>310</v>
      </c>
      <c r="N34" s="245">
        <v>62.4</v>
      </c>
      <c r="O34" s="252">
        <v>78</v>
      </c>
      <c r="P34" s="232">
        <v>3</v>
      </c>
      <c r="Q34" s="231">
        <v>1380</v>
      </c>
      <c r="R34" s="231">
        <v>1200</v>
      </c>
      <c r="S34" s="231">
        <v>1000</v>
      </c>
      <c r="T34" s="244">
        <v>187.2</v>
      </c>
      <c r="U34" s="244">
        <v>234</v>
      </c>
      <c r="V34" s="248">
        <v>1</v>
      </c>
      <c r="W34" s="229">
        <v>637203050169</v>
      </c>
    </row>
    <row r="35" spans="1:23" s="179" customFormat="1" ht="6" customHeight="1" x14ac:dyDescent="0.3">
      <c r="A35" s="526"/>
      <c r="B35" s="527"/>
      <c r="C35" s="527"/>
      <c r="D35" s="527"/>
      <c r="E35" s="527"/>
      <c r="F35" s="527"/>
      <c r="G35" s="527"/>
      <c r="H35" s="527"/>
      <c r="I35" s="527"/>
      <c r="J35" s="527"/>
      <c r="K35" s="527"/>
      <c r="L35" s="527"/>
      <c r="M35" s="527"/>
      <c r="N35" s="527"/>
      <c r="O35" s="527"/>
      <c r="P35" s="527"/>
      <c r="Q35" s="527"/>
      <c r="R35" s="527"/>
      <c r="S35" s="527"/>
      <c r="T35" s="527"/>
      <c r="U35" s="527"/>
      <c r="V35" s="527"/>
      <c r="W35" s="528"/>
    </row>
    <row r="36" spans="1:23" s="179" customFormat="1" x14ac:dyDescent="0.3">
      <c r="A36" s="223" t="s">
        <v>676</v>
      </c>
      <c r="B36" s="234" t="s">
        <v>675</v>
      </c>
      <c r="C36" s="234" t="s">
        <v>662</v>
      </c>
      <c r="D36" s="233">
        <v>0.5</v>
      </c>
      <c r="E36" s="231">
        <v>1260</v>
      </c>
      <c r="F36" s="231">
        <v>520</v>
      </c>
      <c r="G36" s="231">
        <v>310</v>
      </c>
      <c r="H36" s="244">
        <v>31.2</v>
      </c>
      <c r="I36" s="253">
        <v>39</v>
      </c>
      <c r="J36" s="238">
        <v>1</v>
      </c>
      <c r="K36" s="179">
        <v>1260</v>
      </c>
      <c r="L36" s="179">
        <v>1040</v>
      </c>
      <c r="M36" s="179">
        <v>310</v>
      </c>
      <c r="N36" s="245">
        <v>62.4</v>
      </c>
      <c r="O36" s="252">
        <v>78</v>
      </c>
      <c r="P36" s="232">
        <v>3</v>
      </c>
      <c r="Q36" s="231">
        <v>1380</v>
      </c>
      <c r="R36" s="231">
        <v>1200</v>
      </c>
      <c r="S36" s="231">
        <v>1000</v>
      </c>
      <c r="T36" s="244">
        <v>187.2</v>
      </c>
      <c r="U36" s="244">
        <v>234</v>
      </c>
      <c r="V36" s="248">
        <v>1</v>
      </c>
      <c r="W36" s="229">
        <v>637203049989</v>
      </c>
    </row>
    <row r="37" spans="1:23" s="179" customFormat="1" ht="6" customHeight="1" x14ac:dyDescent="0.3">
      <c r="A37" s="526"/>
      <c r="B37" s="527"/>
      <c r="C37" s="527"/>
      <c r="D37" s="527"/>
      <c r="E37" s="527"/>
      <c r="F37" s="527"/>
      <c r="G37" s="527"/>
      <c r="H37" s="527"/>
      <c r="I37" s="527"/>
      <c r="J37" s="527"/>
      <c r="K37" s="527"/>
      <c r="L37" s="527"/>
      <c r="M37" s="527"/>
      <c r="N37" s="527"/>
      <c r="O37" s="527"/>
      <c r="P37" s="527"/>
      <c r="Q37" s="527"/>
      <c r="R37" s="527"/>
      <c r="S37" s="527"/>
      <c r="T37" s="527"/>
      <c r="U37" s="527"/>
      <c r="V37" s="527"/>
      <c r="W37" s="528"/>
    </row>
    <row r="38" spans="1:23" s="179" customFormat="1" x14ac:dyDescent="0.3">
      <c r="A38" s="200" t="s">
        <v>674</v>
      </c>
      <c r="B38" s="199" t="s">
        <v>673</v>
      </c>
      <c r="C38" s="199" t="s">
        <v>662</v>
      </c>
      <c r="D38" s="243">
        <v>0.5</v>
      </c>
      <c r="E38" s="241">
        <v>1260</v>
      </c>
      <c r="F38" s="241">
        <v>520</v>
      </c>
      <c r="G38" s="241">
        <v>310</v>
      </c>
      <c r="H38" s="247">
        <v>31.2</v>
      </c>
      <c r="I38" s="254">
        <v>39</v>
      </c>
      <c r="J38" s="243">
        <v>1</v>
      </c>
      <c r="K38" s="241">
        <v>1260</v>
      </c>
      <c r="L38" s="241">
        <v>1040</v>
      </c>
      <c r="M38" s="241">
        <v>310</v>
      </c>
      <c r="N38" s="247">
        <v>62.4</v>
      </c>
      <c r="O38" s="254">
        <v>78</v>
      </c>
      <c r="P38" s="242">
        <v>3</v>
      </c>
      <c r="Q38" s="241">
        <v>1380</v>
      </c>
      <c r="R38" s="241">
        <v>1200</v>
      </c>
      <c r="S38" s="241">
        <v>1000</v>
      </c>
      <c r="T38" s="247">
        <v>187.2</v>
      </c>
      <c r="U38" s="247">
        <v>234</v>
      </c>
      <c r="V38" s="192">
        <v>1</v>
      </c>
      <c r="W38" s="239">
        <v>637203050060</v>
      </c>
    </row>
    <row r="39" spans="1:23" s="179" customFormat="1" x14ac:dyDescent="0.3">
      <c r="A39" s="190" t="s">
        <v>672</v>
      </c>
      <c r="B39" s="189" t="s">
        <v>671</v>
      </c>
      <c r="C39" s="189" t="s">
        <v>662</v>
      </c>
      <c r="D39" s="238">
        <v>0.5</v>
      </c>
      <c r="E39" s="179">
        <v>1260</v>
      </c>
      <c r="F39" s="179">
        <v>520</v>
      </c>
      <c r="G39" s="179">
        <v>310</v>
      </c>
      <c r="H39" s="245">
        <v>31.2</v>
      </c>
      <c r="I39" s="252">
        <v>39</v>
      </c>
      <c r="J39" s="238">
        <v>1</v>
      </c>
      <c r="K39" s="179">
        <v>1260</v>
      </c>
      <c r="L39" s="179">
        <v>1040</v>
      </c>
      <c r="M39" s="179">
        <v>310</v>
      </c>
      <c r="N39" s="245">
        <v>62.4</v>
      </c>
      <c r="O39" s="252">
        <v>78</v>
      </c>
      <c r="P39" s="237">
        <v>3</v>
      </c>
      <c r="Q39" s="179">
        <v>1380</v>
      </c>
      <c r="R39" s="179">
        <v>1200</v>
      </c>
      <c r="S39" s="179">
        <v>1000</v>
      </c>
      <c r="T39" s="245">
        <v>187.2</v>
      </c>
      <c r="U39" s="245">
        <v>234</v>
      </c>
      <c r="V39" s="182">
        <v>1</v>
      </c>
      <c r="W39" s="235">
        <v>637203050077</v>
      </c>
    </row>
    <row r="40" spans="1:23" s="179" customFormat="1" x14ac:dyDescent="0.3">
      <c r="A40" s="190" t="s">
        <v>670</v>
      </c>
      <c r="B40" s="189" t="s">
        <v>669</v>
      </c>
      <c r="C40" s="189" t="s">
        <v>662</v>
      </c>
      <c r="D40" s="238">
        <v>0.5</v>
      </c>
      <c r="E40" s="179">
        <v>1260</v>
      </c>
      <c r="F40" s="179">
        <v>520</v>
      </c>
      <c r="G40" s="179">
        <v>310</v>
      </c>
      <c r="H40" s="245">
        <v>31.2</v>
      </c>
      <c r="I40" s="252">
        <v>39</v>
      </c>
      <c r="J40" s="238">
        <v>1</v>
      </c>
      <c r="K40" s="179">
        <v>1260</v>
      </c>
      <c r="L40" s="179">
        <v>1040</v>
      </c>
      <c r="M40" s="179">
        <v>310</v>
      </c>
      <c r="N40" s="245">
        <v>62.4</v>
      </c>
      <c r="O40" s="252">
        <v>78</v>
      </c>
      <c r="P40" s="237">
        <v>3</v>
      </c>
      <c r="Q40" s="179">
        <v>1380</v>
      </c>
      <c r="R40" s="179">
        <v>1200</v>
      </c>
      <c r="S40" s="179">
        <v>1000</v>
      </c>
      <c r="T40" s="245">
        <v>187.2</v>
      </c>
      <c r="U40" s="245">
        <v>234</v>
      </c>
      <c r="V40" s="182">
        <v>1</v>
      </c>
      <c r="W40" s="235">
        <v>637203050084</v>
      </c>
    </row>
    <row r="41" spans="1:23" s="179" customFormat="1" x14ac:dyDescent="0.3">
      <c r="A41" s="190" t="s">
        <v>668</v>
      </c>
      <c r="B41" s="189" t="s">
        <v>667</v>
      </c>
      <c r="C41" s="189" t="s">
        <v>662</v>
      </c>
      <c r="D41" s="238">
        <v>0.5</v>
      </c>
      <c r="E41" s="179">
        <v>1260</v>
      </c>
      <c r="F41" s="179">
        <v>520</v>
      </c>
      <c r="G41" s="179">
        <v>310</v>
      </c>
      <c r="H41" s="245">
        <v>31.2</v>
      </c>
      <c r="I41" s="252">
        <v>39</v>
      </c>
      <c r="J41" s="238">
        <v>1</v>
      </c>
      <c r="K41" s="179">
        <v>1260</v>
      </c>
      <c r="L41" s="179">
        <v>1040</v>
      </c>
      <c r="M41" s="179">
        <v>310</v>
      </c>
      <c r="N41" s="245">
        <v>62.4</v>
      </c>
      <c r="O41" s="252">
        <v>78</v>
      </c>
      <c r="P41" s="237">
        <v>3</v>
      </c>
      <c r="Q41" s="179">
        <v>1380</v>
      </c>
      <c r="R41" s="179">
        <v>1200</v>
      </c>
      <c r="S41" s="179">
        <v>1000</v>
      </c>
      <c r="T41" s="245">
        <v>187.2</v>
      </c>
      <c r="U41" s="245">
        <v>234</v>
      </c>
      <c r="V41" s="182">
        <v>1</v>
      </c>
      <c r="W41" s="235">
        <v>637203050091</v>
      </c>
    </row>
    <row r="42" spans="1:23" s="179" customFormat="1" x14ac:dyDescent="0.3">
      <c r="A42" s="190" t="s">
        <v>666</v>
      </c>
      <c r="B42" s="189" t="s">
        <v>665</v>
      </c>
      <c r="C42" s="189" t="s">
        <v>662</v>
      </c>
      <c r="D42" s="238">
        <v>0.5</v>
      </c>
      <c r="E42" s="179">
        <v>1260</v>
      </c>
      <c r="F42" s="179">
        <v>520</v>
      </c>
      <c r="G42" s="179">
        <v>310</v>
      </c>
      <c r="H42" s="245">
        <v>31.2</v>
      </c>
      <c r="I42" s="252">
        <v>39</v>
      </c>
      <c r="J42" s="238">
        <v>1</v>
      </c>
      <c r="K42" s="179">
        <v>1260</v>
      </c>
      <c r="L42" s="179">
        <v>1040</v>
      </c>
      <c r="M42" s="179">
        <v>310</v>
      </c>
      <c r="N42" s="245">
        <v>62.4</v>
      </c>
      <c r="O42" s="252">
        <v>78</v>
      </c>
      <c r="P42" s="237">
        <v>3</v>
      </c>
      <c r="Q42" s="179">
        <v>1380</v>
      </c>
      <c r="R42" s="179">
        <v>1200</v>
      </c>
      <c r="S42" s="179">
        <v>1000</v>
      </c>
      <c r="T42" s="245">
        <v>187.2</v>
      </c>
      <c r="U42" s="245">
        <v>234</v>
      </c>
      <c r="V42" s="182">
        <v>1</v>
      </c>
      <c r="W42" s="235">
        <v>637203050114</v>
      </c>
    </row>
    <row r="43" spans="1:23" s="179" customFormat="1" x14ac:dyDescent="0.3">
      <c r="A43" s="223" t="s">
        <v>664</v>
      </c>
      <c r="B43" s="234" t="s">
        <v>663</v>
      </c>
      <c r="C43" s="234" t="s">
        <v>662</v>
      </c>
      <c r="D43" s="233">
        <v>0.5</v>
      </c>
      <c r="E43" s="231">
        <v>1260</v>
      </c>
      <c r="F43" s="231">
        <v>520</v>
      </c>
      <c r="G43" s="231">
        <v>310</v>
      </c>
      <c r="H43" s="244">
        <v>31.2</v>
      </c>
      <c r="I43" s="253">
        <v>39</v>
      </c>
      <c r="J43" s="238">
        <v>1</v>
      </c>
      <c r="K43" s="179">
        <v>1260</v>
      </c>
      <c r="L43" s="179">
        <v>1040</v>
      </c>
      <c r="M43" s="179">
        <v>310</v>
      </c>
      <c r="N43" s="245">
        <v>62.4</v>
      </c>
      <c r="O43" s="252">
        <v>78</v>
      </c>
      <c r="P43" s="232">
        <v>3</v>
      </c>
      <c r="Q43" s="231">
        <v>1380</v>
      </c>
      <c r="R43" s="231">
        <v>1200</v>
      </c>
      <c r="S43" s="231">
        <v>1000</v>
      </c>
      <c r="T43" s="244">
        <v>187.2</v>
      </c>
      <c r="U43" s="244">
        <v>234</v>
      </c>
      <c r="V43" s="248">
        <v>1</v>
      </c>
      <c r="W43" s="229">
        <v>637203050107</v>
      </c>
    </row>
    <row r="44" spans="1:23" s="179" customFormat="1" ht="6" customHeight="1" x14ac:dyDescent="0.3">
      <c r="A44" s="526"/>
      <c r="B44" s="527"/>
      <c r="C44" s="527"/>
      <c r="D44" s="527"/>
      <c r="E44" s="527"/>
      <c r="F44" s="527"/>
      <c r="G44" s="527"/>
      <c r="H44" s="527"/>
      <c r="I44" s="527"/>
      <c r="J44" s="527"/>
      <c r="K44" s="527"/>
      <c r="L44" s="527"/>
      <c r="M44" s="527"/>
      <c r="N44" s="527"/>
      <c r="O44" s="527"/>
      <c r="P44" s="527"/>
      <c r="Q44" s="527"/>
      <c r="R44" s="527"/>
      <c r="S44" s="527"/>
      <c r="T44" s="527"/>
      <c r="U44" s="527"/>
      <c r="V44" s="527"/>
      <c r="W44" s="528"/>
    </row>
    <row r="46" spans="1:23" x14ac:dyDescent="0.3">
      <c r="B46" s="180" t="s">
        <v>445</v>
      </c>
    </row>
    <row r="47" spans="1:23" x14ac:dyDescent="0.3">
      <c r="B47" t="s">
        <v>661</v>
      </c>
    </row>
  </sheetData>
  <mergeCells count="14">
    <mergeCell ref="A11:W11"/>
    <mergeCell ref="A44:W44"/>
    <mergeCell ref="A35:W35"/>
    <mergeCell ref="A37:W37"/>
    <mergeCell ref="A27:W27"/>
    <mergeCell ref="A19:W19"/>
    <mergeCell ref="W1:W2"/>
    <mergeCell ref="A3:W3"/>
    <mergeCell ref="A1:A2"/>
    <mergeCell ref="B1:B2"/>
    <mergeCell ref="C1:C2"/>
    <mergeCell ref="D1:I1"/>
    <mergeCell ref="J1:O1"/>
    <mergeCell ref="P1:V1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FA8C4-D030-4E7D-BF82-146F0554B6F4}">
  <dimension ref="A1:W107"/>
  <sheetViews>
    <sheetView zoomScale="80" zoomScaleNormal="80" workbookViewId="0">
      <pane ySplit="2" topLeftCell="A74" activePane="bottomLeft" state="frozen"/>
      <selection activeCell="B1" sqref="B1"/>
      <selection pane="bottomLeft" activeCell="F31" sqref="F31"/>
    </sheetView>
  </sheetViews>
  <sheetFormatPr defaultRowHeight="14.4" x14ac:dyDescent="0.3"/>
  <cols>
    <col min="1" max="1" width="14.44140625" customWidth="1"/>
    <col min="2" max="2" width="35.44140625" bestFit="1" customWidth="1"/>
    <col min="3" max="3" width="8.5546875" customWidth="1"/>
    <col min="4" max="4" width="12.5546875" style="171" customWidth="1"/>
    <col min="5" max="7" width="8.5546875" customWidth="1"/>
    <col min="8" max="8" width="14.44140625" style="178" customWidth="1"/>
    <col min="9" max="9" width="15.44140625" style="178" customWidth="1"/>
    <col min="10" max="10" width="12.5546875" style="171" customWidth="1"/>
    <col min="11" max="13" width="8.5546875" customWidth="1"/>
    <col min="14" max="14" width="14.44140625" customWidth="1"/>
    <col min="15" max="15" width="15.44140625" customWidth="1"/>
    <col min="16" max="16" width="12.5546875" style="171" customWidth="1"/>
    <col min="17" max="19" width="8.5546875" customWidth="1"/>
    <col min="20" max="20" width="14.5546875" style="177" customWidth="1"/>
    <col min="21" max="21" width="15.44140625" style="177" customWidth="1"/>
    <col min="22" max="22" width="12.5546875" style="176" customWidth="1"/>
    <col min="23" max="23" width="15.88671875" style="176" customWidth="1"/>
  </cols>
  <sheetData>
    <row r="1" spans="1:23" x14ac:dyDescent="0.3">
      <c r="A1" s="521" t="s">
        <v>535</v>
      </c>
      <c r="B1" s="521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2"/>
      <c r="B2" s="522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s="179" customFormat="1" x14ac:dyDescent="0.3">
      <c r="A4" s="200" t="s">
        <v>64</v>
      </c>
      <c r="B4" s="199" t="s">
        <v>898</v>
      </c>
      <c r="C4" s="199" t="s">
        <v>662</v>
      </c>
      <c r="D4" s="243">
        <v>1</v>
      </c>
      <c r="E4" s="241">
        <v>405</v>
      </c>
      <c r="F4" s="241">
        <v>595</v>
      </c>
      <c r="G4" s="241">
        <v>415</v>
      </c>
      <c r="H4" s="240">
        <v>20.100000000000001</v>
      </c>
      <c r="I4" s="259">
        <v>23.5</v>
      </c>
      <c r="J4" s="535" t="s">
        <v>446</v>
      </c>
      <c r="K4" s="536"/>
      <c r="L4" s="536"/>
      <c r="M4" s="536"/>
      <c r="N4" s="536"/>
      <c r="O4" s="537"/>
      <c r="P4" s="242">
        <v>25</v>
      </c>
      <c r="Q4" s="241">
        <v>2145</v>
      </c>
      <c r="R4" s="241">
        <v>1200</v>
      </c>
      <c r="S4" s="241">
        <v>1000</v>
      </c>
      <c r="T4" s="247">
        <v>502.5</v>
      </c>
      <c r="U4" s="247">
        <v>587.5</v>
      </c>
      <c r="V4" s="192">
        <v>5</v>
      </c>
      <c r="W4" s="239">
        <v>637203046896</v>
      </c>
    </row>
    <row r="5" spans="1:23" s="179" customFormat="1" x14ac:dyDescent="0.3">
      <c r="A5" s="190" t="s">
        <v>897</v>
      </c>
      <c r="B5" s="189" t="s">
        <v>896</v>
      </c>
      <c r="C5" s="189" t="s">
        <v>662</v>
      </c>
      <c r="D5" s="238">
        <v>1</v>
      </c>
      <c r="E5" s="179">
        <v>405</v>
      </c>
      <c r="F5" s="179">
        <v>595</v>
      </c>
      <c r="G5" s="179">
        <v>415</v>
      </c>
      <c r="H5" s="236">
        <v>20.100000000000001</v>
      </c>
      <c r="I5" s="258">
        <v>23.5</v>
      </c>
      <c r="J5" s="529" t="s">
        <v>446</v>
      </c>
      <c r="K5" s="530"/>
      <c r="L5" s="530"/>
      <c r="M5" s="530"/>
      <c r="N5" s="530"/>
      <c r="O5" s="531"/>
      <c r="P5" s="237">
        <v>25</v>
      </c>
      <c r="Q5" s="179">
        <v>2145</v>
      </c>
      <c r="R5" s="179">
        <v>1200</v>
      </c>
      <c r="S5" s="179">
        <v>1000</v>
      </c>
      <c r="T5" s="245">
        <v>502.5</v>
      </c>
      <c r="U5" s="245">
        <v>587.5</v>
      </c>
      <c r="V5" s="182">
        <v>5</v>
      </c>
      <c r="W5" s="235">
        <v>637203046933</v>
      </c>
    </row>
    <row r="6" spans="1:23" s="179" customFormat="1" x14ac:dyDescent="0.3">
      <c r="A6" s="190" t="s">
        <v>895</v>
      </c>
      <c r="B6" s="189" t="s">
        <v>894</v>
      </c>
      <c r="C6" s="189" t="s">
        <v>662</v>
      </c>
      <c r="D6" s="238">
        <v>1</v>
      </c>
      <c r="E6" s="179">
        <v>405</v>
      </c>
      <c r="F6" s="179">
        <v>595</v>
      </c>
      <c r="G6" s="179">
        <v>415</v>
      </c>
      <c r="H6" s="236">
        <v>20.100000000000001</v>
      </c>
      <c r="I6" s="258">
        <v>23.5</v>
      </c>
      <c r="J6" s="529" t="s">
        <v>446</v>
      </c>
      <c r="K6" s="530"/>
      <c r="L6" s="530"/>
      <c r="M6" s="530"/>
      <c r="N6" s="530"/>
      <c r="O6" s="531"/>
      <c r="P6" s="237">
        <v>25</v>
      </c>
      <c r="Q6" s="179">
        <v>2145</v>
      </c>
      <c r="R6" s="179">
        <v>1200</v>
      </c>
      <c r="S6" s="179">
        <v>1000</v>
      </c>
      <c r="T6" s="245">
        <v>502.5</v>
      </c>
      <c r="U6" s="245">
        <v>587.5</v>
      </c>
      <c r="V6" s="182">
        <v>5</v>
      </c>
      <c r="W6" s="235">
        <v>637203046971</v>
      </c>
    </row>
    <row r="7" spans="1:23" s="179" customFormat="1" x14ac:dyDescent="0.3">
      <c r="A7" s="190" t="s">
        <v>893</v>
      </c>
      <c r="B7" s="189" t="s">
        <v>892</v>
      </c>
      <c r="C7" s="189" t="s">
        <v>662</v>
      </c>
      <c r="D7" s="238">
        <v>1</v>
      </c>
      <c r="E7" s="179">
        <v>405</v>
      </c>
      <c r="F7" s="179">
        <v>595</v>
      </c>
      <c r="G7" s="179">
        <v>415</v>
      </c>
      <c r="H7" s="236">
        <v>20.100000000000001</v>
      </c>
      <c r="I7" s="258">
        <v>23.5</v>
      </c>
      <c r="J7" s="529" t="s">
        <v>446</v>
      </c>
      <c r="K7" s="530"/>
      <c r="L7" s="530"/>
      <c r="M7" s="530"/>
      <c r="N7" s="530"/>
      <c r="O7" s="531"/>
      <c r="P7" s="237">
        <v>25</v>
      </c>
      <c r="Q7" s="179">
        <v>2145</v>
      </c>
      <c r="R7" s="179">
        <v>1200</v>
      </c>
      <c r="S7" s="179">
        <v>1000</v>
      </c>
      <c r="T7" s="245">
        <v>502.5</v>
      </c>
      <c r="U7" s="245">
        <v>587.5</v>
      </c>
      <c r="V7" s="182">
        <v>5</v>
      </c>
      <c r="W7" s="235">
        <v>637203047015</v>
      </c>
    </row>
    <row r="8" spans="1:23" s="179" customFormat="1" x14ac:dyDescent="0.3">
      <c r="A8" s="190" t="s">
        <v>891</v>
      </c>
      <c r="B8" s="189" t="s">
        <v>890</v>
      </c>
      <c r="C8" s="189" t="s">
        <v>662</v>
      </c>
      <c r="D8" s="238">
        <v>1</v>
      </c>
      <c r="E8" s="179">
        <v>405</v>
      </c>
      <c r="F8" s="179">
        <v>595</v>
      </c>
      <c r="G8" s="179">
        <v>415</v>
      </c>
      <c r="H8" s="236">
        <v>20.100000000000001</v>
      </c>
      <c r="I8" s="258">
        <v>23.5</v>
      </c>
      <c r="J8" s="529" t="s">
        <v>446</v>
      </c>
      <c r="K8" s="530"/>
      <c r="L8" s="530"/>
      <c r="M8" s="530"/>
      <c r="N8" s="530"/>
      <c r="O8" s="531"/>
      <c r="P8" s="237">
        <v>25</v>
      </c>
      <c r="Q8" s="179">
        <v>2145</v>
      </c>
      <c r="R8" s="179">
        <v>1200</v>
      </c>
      <c r="S8" s="179">
        <v>1000</v>
      </c>
      <c r="T8" s="245">
        <v>502.5</v>
      </c>
      <c r="U8" s="245">
        <v>587.5</v>
      </c>
      <c r="V8" s="182">
        <v>5</v>
      </c>
      <c r="W8" s="235">
        <v>637203047053</v>
      </c>
    </row>
    <row r="9" spans="1:23" s="179" customFormat="1" x14ac:dyDescent="0.3">
      <c r="A9" s="190" t="s">
        <v>889</v>
      </c>
      <c r="B9" s="189" t="s">
        <v>888</v>
      </c>
      <c r="C9" s="189" t="s">
        <v>662</v>
      </c>
      <c r="D9" s="238">
        <v>1</v>
      </c>
      <c r="E9" s="179">
        <v>405</v>
      </c>
      <c r="F9" s="179">
        <v>595</v>
      </c>
      <c r="G9" s="179">
        <v>415</v>
      </c>
      <c r="H9" s="236">
        <v>20.100000000000001</v>
      </c>
      <c r="I9" s="258">
        <v>23.5</v>
      </c>
      <c r="J9" s="529" t="s">
        <v>446</v>
      </c>
      <c r="K9" s="530"/>
      <c r="L9" s="530"/>
      <c r="M9" s="530"/>
      <c r="N9" s="530"/>
      <c r="O9" s="531"/>
      <c r="P9" s="237">
        <v>25</v>
      </c>
      <c r="Q9" s="179">
        <v>2145</v>
      </c>
      <c r="R9" s="179">
        <v>1200</v>
      </c>
      <c r="S9" s="179">
        <v>1000</v>
      </c>
      <c r="T9" s="245">
        <v>502.5</v>
      </c>
      <c r="U9" s="245">
        <v>587.5</v>
      </c>
      <c r="V9" s="182">
        <v>5</v>
      </c>
      <c r="W9" s="235">
        <v>637203047091</v>
      </c>
    </row>
    <row r="10" spans="1:23" s="179" customFormat="1" x14ac:dyDescent="0.3">
      <c r="A10" s="223" t="s">
        <v>887</v>
      </c>
      <c r="B10" s="234" t="s">
        <v>886</v>
      </c>
      <c r="C10" s="234" t="s">
        <v>662</v>
      </c>
      <c r="D10" s="233">
        <v>1</v>
      </c>
      <c r="E10" s="231">
        <v>405</v>
      </c>
      <c r="F10" s="231">
        <v>595</v>
      </c>
      <c r="G10" s="231">
        <v>415</v>
      </c>
      <c r="H10" s="230">
        <v>20.100000000000001</v>
      </c>
      <c r="I10" s="257">
        <v>23.5</v>
      </c>
      <c r="J10" s="532" t="s">
        <v>446</v>
      </c>
      <c r="K10" s="533"/>
      <c r="L10" s="533"/>
      <c r="M10" s="533"/>
      <c r="N10" s="533"/>
      <c r="O10" s="534"/>
      <c r="P10" s="232">
        <v>25</v>
      </c>
      <c r="Q10" s="231">
        <v>2145</v>
      </c>
      <c r="R10" s="231">
        <v>1200</v>
      </c>
      <c r="S10" s="231">
        <v>1000</v>
      </c>
      <c r="T10" s="244">
        <v>502.5</v>
      </c>
      <c r="U10" s="244">
        <v>587.5</v>
      </c>
      <c r="V10" s="248">
        <v>5</v>
      </c>
      <c r="W10" s="229">
        <v>637203047138</v>
      </c>
    </row>
    <row r="11" spans="1:23" ht="6" customHeight="1" x14ac:dyDescent="0.3">
      <c r="A11" s="513"/>
      <c r="B11" s="514"/>
      <c r="C11" s="514"/>
      <c r="D11" s="514"/>
      <c r="E11" s="514"/>
      <c r="F11" s="514"/>
      <c r="G11" s="514"/>
      <c r="H11" s="514"/>
      <c r="I11" s="514"/>
      <c r="J11" s="514"/>
      <c r="K11" s="514"/>
      <c r="L11" s="514"/>
      <c r="M11" s="514"/>
      <c r="N11" s="514"/>
      <c r="O11" s="514"/>
      <c r="P11" s="514"/>
      <c r="Q11" s="514"/>
      <c r="R11" s="514"/>
      <c r="S11" s="514"/>
      <c r="T11" s="514"/>
      <c r="U11" s="514"/>
      <c r="V11" s="514"/>
      <c r="W11" s="515"/>
    </row>
    <row r="12" spans="1:23" x14ac:dyDescent="0.3">
      <c r="A12" s="251" t="s">
        <v>65</v>
      </c>
      <c r="B12" s="198" t="s">
        <v>885</v>
      </c>
      <c r="C12" s="198" t="s">
        <v>662</v>
      </c>
      <c r="D12" s="243">
        <v>1</v>
      </c>
      <c r="E12" s="194">
        <v>405</v>
      </c>
      <c r="F12" s="194">
        <v>595</v>
      </c>
      <c r="G12" s="194">
        <v>415</v>
      </c>
      <c r="H12" s="227">
        <v>20.100000000000001</v>
      </c>
      <c r="I12" s="226">
        <v>23.5</v>
      </c>
      <c r="J12" s="508" t="s">
        <v>446</v>
      </c>
      <c r="K12" s="509"/>
      <c r="L12" s="509"/>
      <c r="M12" s="509"/>
      <c r="N12" s="509"/>
      <c r="O12" s="510"/>
      <c r="P12" s="195">
        <v>25</v>
      </c>
      <c r="Q12" s="194">
        <v>2145</v>
      </c>
      <c r="R12" s="194">
        <v>1200</v>
      </c>
      <c r="S12" s="194">
        <v>1000</v>
      </c>
      <c r="T12" s="193">
        <v>502.5</v>
      </c>
      <c r="U12" s="193">
        <v>587.5</v>
      </c>
      <c r="V12" s="192">
        <v>5</v>
      </c>
      <c r="W12" s="202">
        <v>637203046889</v>
      </c>
    </row>
    <row r="13" spans="1:23" x14ac:dyDescent="0.3">
      <c r="A13" s="250" t="s">
        <v>884</v>
      </c>
      <c r="B13" s="188" t="s">
        <v>883</v>
      </c>
      <c r="C13" s="188" t="s">
        <v>662</v>
      </c>
      <c r="D13" s="238">
        <v>1</v>
      </c>
      <c r="E13">
        <v>405</v>
      </c>
      <c r="F13">
        <v>595</v>
      </c>
      <c r="G13">
        <v>415</v>
      </c>
      <c r="H13" s="178">
        <v>20.100000000000001</v>
      </c>
      <c r="I13" s="224">
        <v>23.5</v>
      </c>
      <c r="J13" s="502" t="s">
        <v>446</v>
      </c>
      <c r="K13" s="503"/>
      <c r="L13" s="503"/>
      <c r="M13" s="503"/>
      <c r="N13" s="503"/>
      <c r="O13" s="504"/>
      <c r="P13" s="171">
        <v>25</v>
      </c>
      <c r="Q13">
        <v>2145</v>
      </c>
      <c r="R13">
        <v>1200</v>
      </c>
      <c r="S13">
        <v>1000</v>
      </c>
      <c r="T13" s="177">
        <v>502.5</v>
      </c>
      <c r="U13" s="177">
        <v>587.5</v>
      </c>
      <c r="V13" s="182">
        <v>5</v>
      </c>
      <c r="W13" s="201">
        <v>637203046926</v>
      </c>
    </row>
    <row r="14" spans="1:23" x14ac:dyDescent="0.3">
      <c r="A14" s="250" t="s">
        <v>882</v>
      </c>
      <c r="B14" s="188" t="s">
        <v>881</v>
      </c>
      <c r="C14" s="188" t="s">
        <v>662</v>
      </c>
      <c r="D14" s="238">
        <v>1</v>
      </c>
      <c r="E14">
        <v>405</v>
      </c>
      <c r="F14">
        <v>595</v>
      </c>
      <c r="G14">
        <v>415</v>
      </c>
      <c r="H14" s="178">
        <v>20.100000000000001</v>
      </c>
      <c r="I14" s="224">
        <v>23.5</v>
      </c>
      <c r="J14" s="502" t="s">
        <v>446</v>
      </c>
      <c r="K14" s="503"/>
      <c r="L14" s="503"/>
      <c r="M14" s="503"/>
      <c r="N14" s="503"/>
      <c r="O14" s="504"/>
      <c r="P14" s="171">
        <v>25</v>
      </c>
      <c r="Q14">
        <v>2145</v>
      </c>
      <c r="R14">
        <v>1200</v>
      </c>
      <c r="S14">
        <v>1000</v>
      </c>
      <c r="T14" s="177">
        <v>502.5</v>
      </c>
      <c r="U14" s="177">
        <v>587.5</v>
      </c>
      <c r="V14" s="182">
        <v>5</v>
      </c>
      <c r="W14" s="201">
        <v>637203046964</v>
      </c>
    </row>
    <row r="15" spans="1:23" x14ac:dyDescent="0.3">
      <c r="A15" s="250" t="s">
        <v>880</v>
      </c>
      <c r="B15" s="188" t="s">
        <v>879</v>
      </c>
      <c r="C15" s="188" t="s">
        <v>662</v>
      </c>
      <c r="D15" s="238">
        <v>1</v>
      </c>
      <c r="E15">
        <v>405</v>
      </c>
      <c r="F15">
        <v>595</v>
      </c>
      <c r="G15">
        <v>415</v>
      </c>
      <c r="H15" s="178">
        <v>20.100000000000001</v>
      </c>
      <c r="I15" s="224">
        <v>23.5</v>
      </c>
      <c r="J15" s="502" t="s">
        <v>446</v>
      </c>
      <c r="K15" s="503"/>
      <c r="L15" s="503"/>
      <c r="M15" s="503"/>
      <c r="N15" s="503"/>
      <c r="O15" s="504"/>
      <c r="P15" s="171">
        <v>25</v>
      </c>
      <c r="Q15">
        <v>2145</v>
      </c>
      <c r="R15">
        <v>1200</v>
      </c>
      <c r="S15">
        <v>1000</v>
      </c>
      <c r="T15" s="177">
        <v>502.5</v>
      </c>
      <c r="U15" s="177">
        <v>587.5</v>
      </c>
      <c r="V15" s="182">
        <v>5</v>
      </c>
      <c r="W15" s="201">
        <v>637203047008</v>
      </c>
    </row>
    <row r="16" spans="1:23" x14ac:dyDescent="0.3">
      <c r="A16" s="250" t="s">
        <v>878</v>
      </c>
      <c r="B16" s="188" t="s">
        <v>877</v>
      </c>
      <c r="C16" s="188" t="s">
        <v>662</v>
      </c>
      <c r="D16" s="238">
        <v>1</v>
      </c>
      <c r="E16">
        <v>405</v>
      </c>
      <c r="F16">
        <v>595</v>
      </c>
      <c r="G16">
        <v>415</v>
      </c>
      <c r="H16" s="178">
        <v>20.100000000000001</v>
      </c>
      <c r="I16" s="224">
        <v>23.5</v>
      </c>
      <c r="J16" s="502" t="s">
        <v>446</v>
      </c>
      <c r="K16" s="503"/>
      <c r="L16" s="503"/>
      <c r="M16" s="503"/>
      <c r="N16" s="503"/>
      <c r="O16" s="504"/>
      <c r="P16" s="171">
        <v>25</v>
      </c>
      <c r="Q16">
        <v>2145</v>
      </c>
      <c r="R16">
        <v>1200</v>
      </c>
      <c r="S16">
        <v>1000</v>
      </c>
      <c r="T16" s="177">
        <v>502.5</v>
      </c>
      <c r="U16" s="177">
        <v>587.5</v>
      </c>
      <c r="V16" s="182">
        <v>5</v>
      </c>
      <c r="W16" s="201">
        <v>637203047046</v>
      </c>
    </row>
    <row r="17" spans="1:23" x14ac:dyDescent="0.3">
      <c r="A17" s="250" t="s">
        <v>876</v>
      </c>
      <c r="B17" s="188" t="s">
        <v>875</v>
      </c>
      <c r="C17" s="188" t="s">
        <v>662</v>
      </c>
      <c r="D17" s="238">
        <v>1</v>
      </c>
      <c r="E17">
        <v>405</v>
      </c>
      <c r="F17">
        <v>595</v>
      </c>
      <c r="G17">
        <v>415</v>
      </c>
      <c r="H17" s="178">
        <v>20.100000000000001</v>
      </c>
      <c r="I17" s="224">
        <v>23.5</v>
      </c>
      <c r="J17" s="502" t="s">
        <v>446</v>
      </c>
      <c r="K17" s="503"/>
      <c r="L17" s="503"/>
      <c r="M17" s="503"/>
      <c r="N17" s="503"/>
      <c r="O17" s="504"/>
      <c r="P17" s="171">
        <v>25</v>
      </c>
      <c r="Q17">
        <v>2145</v>
      </c>
      <c r="R17">
        <v>1200</v>
      </c>
      <c r="S17">
        <v>1000</v>
      </c>
      <c r="T17" s="177">
        <v>502.5</v>
      </c>
      <c r="U17" s="177">
        <v>587.5</v>
      </c>
      <c r="V17" s="182">
        <v>5</v>
      </c>
      <c r="W17" s="201">
        <v>637203047084</v>
      </c>
    </row>
    <row r="18" spans="1:23" x14ac:dyDescent="0.3">
      <c r="A18" s="249" t="s">
        <v>874</v>
      </c>
      <c r="B18" s="221" t="s">
        <v>873</v>
      </c>
      <c r="C18" s="221" t="s">
        <v>662</v>
      </c>
      <c r="D18" s="233">
        <v>1</v>
      </c>
      <c r="E18" s="216">
        <v>405</v>
      </c>
      <c r="F18" s="216">
        <v>595</v>
      </c>
      <c r="G18" s="216">
        <v>415</v>
      </c>
      <c r="H18" s="219">
        <v>20.100000000000001</v>
      </c>
      <c r="I18" s="218">
        <v>23.5</v>
      </c>
      <c r="J18" s="505" t="s">
        <v>446</v>
      </c>
      <c r="K18" s="506"/>
      <c r="L18" s="506"/>
      <c r="M18" s="506"/>
      <c r="N18" s="506"/>
      <c r="O18" s="507"/>
      <c r="P18" s="217">
        <v>25</v>
      </c>
      <c r="Q18" s="216">
        <v>2145</v>
      </c>
      <c r="R18" s="216">
        <v>1200</v>
      </c>
      <c r="S18" s="216">
        <v>1000</v>
      </c>
      <c r="T18" s="215">
        <v>502.5</v>
      </c>
      <c r="U18" s="215">
        <v>587.5</v>
      </c>
      <c r="V18" s="248">
        <v>5</v>
      </c>
      <c r="W18" s="213">
        <v>637203047121</v>
      </c>
    </row>
    <row r="19" spans="1:23" ht="6" customHeight="1" x14ac:dyDescent="0.3">
      <c r="A19" s="513"/>
      <c r="B19" s="514"/>
      <c r="C19" s="514"/>
      <c r="D19" s="514"/>
      <c r="E19" s="514"/>
      <c r="F19" s="514"/>
      <c r="G19" s="514"/>
      <c r="H19" s="514"/>
      <c r="I19" s="514"/>
      <c r="J19" s="514"/>
      <c r="K19" s="514"/>
      <c r="L19" s="514"/>
      <c r="M19" s="514"/>
      <c r="N19" s="514"/>
      <c r="O19" s="514"/>
      <c r="P19" s="514"/>
      <c r="Q19" s="514"/>
      <c r="R19" s="514"/>
      <c r="S19" s="514"/>
      <c r="T19" s="514"/>
      <c r="U19" s="514"/>
      <c r="V19" s="514"/>
      <c r="W19" s="515"/>
    </row>
    <row r="20" spans="1:23" x14ac:dyDescent="0.3">
      <c r="A20" s="251" t="s">
        <v>67</v>
      </c>
      <c r="B20" s="198" t="s">
        <v>872</v>
      </c>
      <c r="C20" s="198" t="s">
        <v>662</v>
      </c>
      <c r="D20" s="197">
        <v>1</v>
      </c>
      <c r="E20" s="194">
        <v>405</v>
      </c>
      <c r="F20" s="194">
        <v>595</v>
      </c>
      <c r="G20" s="194">
        <v>415</v>
      </c>
      <c r="H20" s="227">
        <v>20.100000000000001</v>
      </c>
      <c r="I20" s="226">
        <v>23.5</v>
      </c>
      <c r="J20" s="508" t="s">
        <v>446</v>
      </c>
      <c r="K20" s="509"/>
      <c r="L20" s="509"/>
      <c r="M20" s="509"/>
      <c r="N20" s="509"/>
      <c r="O20" s="510"/>
      <c r="P20" s="195">
        <v>25</v>
      </c>
      <c r="Q20" s="194">
        <v>2145</v>
      </c>
      <c r="R20" s="194">
        <v>1200</v>
      </c>
      <c r="S20" s="194">
        <v>1000</v>
      </c>
      <c r="T20" s="193">
        <v>502.5</v>
      </c>
      <c r="U20" s="193">
        <v>587.5</v>
      </c>
      <c r="V20" s="192">
        <v>5</v>
      </c>
      <c r="W20" s="202">
        <v>637203046902</v>
      </c>
    </row>
    <row r="21" spans="1:23" x14ac:dyDescent="0.3">
      <c r="A21" s="250" t="s">
        <v>871</v>
      </c>
      <c r="B21" s="188" t="s">
        <v>870</v>
      </c>
      <c r="C21" s="188" t="s">
        <v>662</v>
      </c>
      <c r="D21" s="187">
        <v>1</v>
      </c>
      <c r="E21">
        <v>405</v>
      </c>
      <c r="F21">
        <v>595</v>
      </c>
      <c r="G21">
        <v>415</v>
      </c>
      <c r="H21" s="178">
        <v>20.100000000000001</v>
      </c>
      <c r="I21" s="224">
        <v>23.5</v>
      </c>
      <c r="J21" s="502" t="s">
        <v>446</v>
      </c>
      <c r="K21" s="503"/>
      <c r="L21" s="503"/>
      <c r="M21" s="503"/>
      <c r="N21" s="503"/>
      <c r="O21" s="504"/>
      <c r="P21" s="171">
        <v>25</v>
      </c>
      <c r="Q21">
        <v>2145</v>
      </c>
      <c r="R21">
        <v>1200</v>
      </c>
      <c r="S21">
        <v>1000</v>
      </c>
      <c r="T21" s="177">
        <v>502.5</v>
      </c>
      <c r="U21" s="177">
        <v>587.5</v>
      </c>
      <c r="V21" s="182">
        <v>5</v>
      </c>
      <c r="W21" s="201">
        <v>637203046940</v>
      </c>
    </row>
    <row r="22" spans="1:23" x14ac:dyDescent="0.3">
      <c r="A22" s="250" t="s">
        <v>869</v>
      </c>
      <c r="B22" s="188" t="s">
        <v>868</v>
      </c>
      <c r="C22" s="188" t="s">
        <v>662</v>
      </c>
      <c r="D22" s="187">
        <v>1</v>
      </c>
      <c r="E22">
        <v>405</v>
      </c>
      <c r="F22">
        <v>595</v>
      </c>
      <c r="G22">
        <v>415</v>
      </c>
      <c r="H22" s="178">
        <v>20.100000000000001</v>
      </c>
      <c r="I22" s="224">
        <v>23.5</v>
      </c>
      <c r="J22" s="502" t="s">
        <v>446</v>
      </c>
      <c r="K22" s="503"/>
      <c r="L22" s="503"/>
      <c r="M22" s="503"/>
      <c r="N22" s="503"/>
      <c r="O22" s="504"/>
      <c r="P22" s="171">
        <v>25</v>
      </c>
      <c r="Q22">
        <v>2145</v>
      </c>
      <c r="R22">
        <v>1200</v>
      </c>
      <c r="S22">
        <v>1000</v>
      </c>
      <c r="T22" s="177">
        <v>502.5</v>
      </c>
      <c r="U22" s="177">
        <v>587.5</v>
      </c>
      <c r="V22" s="182">
        <v>5</v>
      </c>
      <c r="W22" s="201">
        <v>637203046988</v>
      </c>
    </row>
    <row r="23" spans="1:23" x14ac:dyDescent="0.3">
      <c r="A23" s="250" t="s">
        <v>867</v>
      </c>
      <c r="B23" s="188" t="s">
        <v>866</v>
      </c>
      <c r="C23" s="188" t="s">
        <v>662</v>
      </c>
      <c r="D23" s="187">
        <v>1</v>
      </c>
      <c r="E23">
        <v>405</v>
      </c>
      <c r="F23">
        <v>595</v>
      </c>
      <c r="G23">
        <v>415</v>
      </c>
      <c r="H23" s="178">
        <v>20.100000000000001</v>
      </c>
      <c r="I23" s="224">
        <v>23.5</v>
      </c>
      <c r="J23" s="502" t="s">
        <v>446</v>
      </c>
      <c r="K23" s="503"/>
      <c r="L23" s="503"/>
      <c r="M23" s="503"/>
      <c r="N23" s="503"/>
      <c r="O23" s="504"/>
      <c r="P23" s="171">
        <v>25</v>
      </c>
      <c r="Q23">
        <v>2145</v>
      </c>
      <c r="R23">
        <v>1200</v>
      </c>
      <c r="S23">
        <v>1000</v>
      </c>
      <c r="T23" s="177">
        <v>502.5</v>
      </c>
      <c r="U23" s="177">
        <v>587.5</v>
      </c>
      <c r="V23" s="182">
        <v>5</v>
      </c>
      <c r="W23" s="201">
        <v>637203047022</v>
      </c>
    </row>
    <row r="24" spans="1:23" x14ac:dyDescent="0.3">
      <c r="A24" s="250" t="s">
        <v>865</v>
      </c>
      <c r="B24" s="188" t="s">
        <v>864</v>
      </c>
      <c r="C24" s="188" t="s">
        <v>662</v>
      </c>
      <c r="D24" s="187">
        <v>1</v>
      </c>
      <c r="E24">
        <v>405</v>
      </c>
      <c r="F24">
        <v>595</v>
      </c>
      <c r="G24">
        <v>415</v>
      </c>
      <c r="H24" s="178">
        <v>20.100000000000001</v>
      </c>
      <c r="I24" s="224">
        <v>23.5</v>
      </c>
      <c r="J24" s="502" t="s">
        <v>446</v>
      </c>
      <c r="K24" s="503"/>
      <c r="L24" s="503"/>
      <c r="M24" s="503"/>
      <c r="N24" s="503"/>
      <c r="O24" s="504"/>
      <c r="P24" s="171">
        <v>25</v>
      </c>
      <c r="Q24">
        <v>2145</v>
      </c>
      <c r="R24">
        <v>1200</v>
      </c>
      <c r="S24">
        <v>1000</v>
      </c>
      <c r="T24" s="177">
        <v>502.5</v>
      </c>
      <c r="U24" s="177">
        <v>587.5</v>
      </c>
      <c r="V24" s="182">
        <v>5</v>
      </c>
      <c r="W24" s="201">
        <v>637203047060</v>
      </c>
    </row>
    <row r="25" spans="1:23" x14ac:dyDescent="0.3">
      <c r="A25" s="250" t="s">
        <v>863</v>
      </c>
      <c r="B25" s="188" t="s">
        <v>862</v>
      </c>
      <c r="C25" s="188" t="s">
        <v>662</v>
      </c>
      <c r="D25" s="187">
        <v>1</v>
      </c>
      <c r="E25">
        <v>405</v>
      </c>
      <c r="F25">
        <v>595</v>
      </c>
      <c r="G25">
        <v>415</v>
      </c>
      <c r="H25" s="178">
        <v>20.100000000000001</v>
      </c>
      <c r="I25" s="224">
        <v>23.5</v>
      </c>
      <c r="J25" s="502" t="s">
        <v>446</v>
      </c>
      <c r="K25" s="503"/>
      <c r="L25" s="503"/>
      <c r="M25" s="503"/>
      <c r="N25" s="503"/>
      <c r="O25" s="504"/>
      <c r="P25" s="171">
        <v>25</v>
      </c>
      <c r="Q25">
        <v>2145</v>
      </c>
      <c r="R25">
        <v>1200</v>
      </c>
      <c r="S25">
        <v>1000</v>
      </c>
      <c r="T25" s="177">
        <v>502.5</v>
      </c>
      <c r="U25" s="177">
        <v>587.5</v>
      </c>
      <c r="V25" s="182">
        <v>5</v>
      </c>
      <c r="W25" s="201">
        <v>637203047107</v>
      </c>
    </row>
    <row r="26" spans="1:23" x14ac:dyDescent="0.3">
      <c r="A26" s="249" t="s">
        <v>861</v>
      </c>
      <c r="B26" s="221" t="s">
        <v>860</v>
      </c>
      <c r="C26" s="221" t="s">
        <v>662</v>
      </c>
      <c r="D26" s="220">
        <v>1</v>
      </c>
      <c r="E26" s="216">
        <v>405</v>
      </c>
      <c r="F26" s="216">
        <v>595</v>
      </c>
      <c r="G26" s="216">
        <v>415</v>
      </c>
      <c r="H26" s="219">
        <v>20.100000000000001</v>
      </c>
      <c r="I26" s="218">
        <v>23.5</v>
      </c>
      <c r="J26" s="505" t="s">
        <v>446</v>
      </c>
      <c r="K26" s="506"/>
      <c r="L26" s="506"/>
      <c r="M26" s="506"/>
      <c r="N26" s="506"/>
      <c r="O26" s="507"/>
      <c r="P26" s="217">
        <v>25</v>
      </c>
      <c r="Q26" s="216">
        <v>2145</v>
      </c>
      <c r="R26" s="216">
        <v>1200</v>
      </c>
      <c r="S26" s="216">
        <v>1000</v>
      </c>
      <c r="T26" s="215">
        <v>502.5</v>
      </c>
      <c r="U26" s="215">
        <v>587.5</v>
      </c>
      <c r="V26" s="248">
        <v>5</v>
      </c>
      <c r="W26" s="213">
        <v>637203047145</v>
      </c>
    </row>
    <row r="27" spans="1:23" ht="6" customHeight="1" x14ac:dyDescent="0.3">
      <c r="A27" s="513"/>
      <c r="B27" s="514"/>
      <c r="C27" s="514"/>
      <c r="D27" s="514"/>
      <c r="E27" s="514"/>
      <c r="F27" s="514"/>
      <c r="G27" s="514"/>
      <c r="H27" s="514"/>
      <c r="I27" s="514"/>
      <c r="J27" s="514"/>
      <c r="K27" s="514"/>
      <c r="L27" s="514"/>
      <c r="M27" s="514"/>
      <c r="N27" s="514"/>
      <c r="O27" s="514"/>
      <c r="P27" s="514"/>
      <c r="Q27" s="514"/>
      <c r="R27" s="514"/>
      <c r="S27" s="514"/>
      <c r="T27" s="514"/>
      <c r="U27" s="514"/>
      <c r="V27" s="514"/>
      <c r="W27" s="515"/>
    </row>
    <row r="28" spans="1:23" x14ac:dyDescent="0.3">
      <c r="A28" s="251" t="s">
        <v>69</v>
      </c>
      <c r="B28" s="198" t="s">
        <v>859</v>
      </c>
      <c r="C28" s="198" t="s">
        <v>662</v>
      </c>
      <c r="D28" s="197">
        <v>1</v>
      </c>
      <c r="E28" s="194">
        <v>405</v>
      </c>
      <c r="F28" s="194">
        <v>595</v>
      </c>
      <c r="G28" s="194">
        <v>415</v>
      </c>
      <c r="H28" s="227">
        <v>20.100000000000001</v>
      </c>
      <c r="I28" s="226">
        <v>23.5</v>
      </c>
      <c r="J28" s="508" t="s">
        <v>446</v>
      </c>
      <c r="K28" s="509"/>
      <c r="L28" s="509"/>
      <c r="M28" s="509"/>
      <c r="N28" s="509"/>
      <c r="O28" s="510"/>
      <c r="P28" s="195">
        <v>25</v>
      </c>
      <c r="Q28" s="194">
        <v>2145</v>
      </c>
      <c r="R28" s="194">
        <v>1200</v>
      </c>
      <c r="S28" s="194">
        <v>1000</v>
      </c>
      <c r="T28" s="193">
        <v>502.5</v>
      </c>
      <c r="U28" s="193">
        <v>587.5</v>
      </c>
      <c r="V28" s="192">
        <v>5</v>
      </c>
      <c r="W28" s="202">
        <v>637203046919</v>
      </c>
    </row>
    <row r="29" spans="1:23" x14ac:dyDescent="0.3">
      <c r="A29" s="250" t="s">
        <v>858</v>
      </c>
      <c r="B29" s="188" t="s">
        <v>857</v>
      </c>
      <c r="C29" s="188" t="s">
        <v>662</v>
      </c>
      <c r="D29" s="187">
        <v>1</v>
      </c>
      <c r="E29">
        <v>405</v>
      </c>
      <c r="F29">
        <v>595</v>
      </c>
      <c r="G29">
        <v>415</v>
      </c>
      <c r="H29" s="178">
        <v>20.100000000000001</v>
      </c>
      <c r="I29" s="224">
        <v>23.5</v>
      </c>
      <c r="J29" s="502" t="s">
        <v>446</v>
      </c>
      <c r="K29" s="503"/>
      <c r="L29" s="503"/>
      <c r="M29" s="503"/>
      <c r="N29" s="503"/>
      <c r="O29" s="504"/>
      <c r="P29" s="171">
        <v>25</v>
      </c>
      <c r="Q29">
        <v>2145</v>
      </c>
      <c r="R29">
        <v>1200</v>
      </c>
      <c r="S29">
        <v>1000</v>
      </c>
      <c r="T29" s="177">
        <v>502.5</v>
      </c>
      <c r="U29" s="177">
        <v>587.5</v>
      </c>
      <c r="V29" s="182">
        <v>5</v>
      </c>
      <c r="W29" s="201">
        <v>637203046957</v>
      </c>
    </row>
    <row r="30" spans="1:23" x14ac:dyDescent="0.3">
      <c r="A30" s="250" t="s">
        <v>856</v>
      </c>
      <c r="B30" s="188" t="s">
        <v>855</v>
      </c>
      <c r="C30" s="188" t="s">
        <v>662</v>
      </c>
      <c r="D30" s="187">
        <v>1</v>
      </c>
      <c r="E30">
        <v>405</v>
      </c>
      <c r="F30">
        <v>595</v>
      </c>
      <c r="G30">
        <v>415</v>
      </c>
      <c r="H30" s="178">
        <v>20.100000000000001</v>
      </c>
      <c r="I30" s="224">
        <v>23.5</v>
      </c>
      <c r="J30" s="502" t="s">
        <v>446</v>
      </c>
      <c r="K30" s="503"/>
      <c r="L30" s="503"/>
      <c r="M30" s="503"/>
      <c r="N30" s="503"/>
      <c r="O30" s="504"/>
      <c r="P30" s="171">
        <v>25</v>
      </c>
      <c r="Q30">
        <v>2145</v>
      </c>
      <c r="R30">
        <v>1200</v>
      </c>
      <c r="S30">
        <v>1000</v>
      </c>
      <c r="T30" s="177">
        <v>502.5</v>
      </c>
      <c r="U30" s="177">
        <v>587.5</v>
      </c>
      <c r="V30" s="182">
        <v>5</v>
      </c>
      <c r="W30" s="201">
        <v>637203046995</v>
      </c>
    </row>
    <row r="31" spans="1:23" x14ac:dyDescent="0.3">
      <c r="A31" s="250" t="s">
        <v>854</v>
      </c>
      <c r="B31" s="188" t="s">
        <v>853</v>
      </c>
      <c r="C31" s="188" t="s">
        <v>662</v>
      </c>
      <c r="D31" s="187">
        <v>1</v>
      </c>
      <c r="E31">
        <v>405</v>
      </c>
      <c r="F31">
        <v>595</v>
      </c>
      <c r="G31">
        <v>415</v>
      </c>
      <c r="H31" s="178">
        <v>20.100000000000001</v>
      </c>
      <c r="I31" s="224">
        <v>23.5</v>
      </c>
      <c r="J31" s="502" t="s">
        <v>446</v>
      </c>
      <c r="K31" s="503"/>
      <c r="L31" s="503"/>
      <c r="M31" s="503"/>
      <c r="N31" s="503"/>
      <c r="O31" s="504"/>
      <c r="P31" s="171">
        <v>25</v>
      </c>
      <c r="Q31">
        <v>2145</v>
      </c>
      <c r="R31">
        <v>1200</v>
      </c>
      <c r="S31">
        <v>1000</v>
      </c>
      <c r="T31" s="177">
        <v>502.5</v>
      </c>
      <c r="U31" s="177">
        <v>587.5</v>
      </c>
      <c r="V31" s="182">
        <v>5</v>
      </c>
      <c r="W31" s="201">
        <v>637203047039</v>
      </c>
    </row>
    <row r="32" spans="1:23" x14ac:dyDescent="0.3">
      <c r="A32" s="250" t="s">
        <v>852</v>
      </c>
      <c r="B32" s="188" t="s">
        <v>851</v>
      </c>
      <c r="C32" s="188" t="s">
        <v>662</v>
      </c>
      <c r="D32" s="187">
        <v>1</v>
      </c>
      <c r="E32">
        <v>405</v>
      </c>
      <c r="F32">
        <v>595</v>
      </c>
      <c r="G32">
        <v>415</v>
      </c>
      <c r="H32" s="178">
        <v>20.100000000000001</v>
      </c>
      <c r="I32" s="224">
        <v>23.5</v>
      </c>
      <c r="J32" s="502" t="s">
        <v>446</v>
      </c>
      <c r="K32" s="503"/>
      <c r="L32" s="503"/>
      <c r="M32" s="503"/>
      <c r="N32" s="503"/>
      <c r="O32" s="504"/>
      <c r="P32" s="171">
        <v>25</v>
      </c>
      <c r="Q32">
        <v>2145</v>
      </c>
      <c r="R32">
        <v>1200</v>
      </c>
      <c r="S32">
        <v>1000</v>
      </c>
      <c r="T32" s="177">
        <v>502.5</v>
      </c>
      <c r="U32" s="177">
        <v>587.5</v>
      </c>
      <c r="V32" s="182">
        <v>5</v>
      </c>
      <c r="W32" s="201">
        <v>637203047077</v>
      </c>
    </row>
    <row r="33" spans="1:23" x14ac:dyDescent="0.3">
      <c r="A33" s="250" t="s">
        <v>850</v>
      </c>
      <c r="B33" s="188" t="s">
        <v>849</v>
      </c>
      <c r="C33" s="188" t="s">
        <v>662</v>
      </c>
      <c r="D33" s="187">
        <v>1</v>
      </c>
      <c r="E33">
        <v>405</v>
      </c>
      <c r="F33">
        <v>595</v>
      </c>
      <c r="G33">
        <v>415</v>
      </c>
      <c r="H33" s="178">
        <v>20.100000000000001</v>
      </c>
      <c r="I33" s="224">
        <v>23.5</v>
      </c>
      <c r="J33" s="502" t="s">
        <v>446</v>
      </c>
      <c r="K33" s="503"/>
      <c r="L33" s="503"/>
      <c r="M33" s="503"/>
      <c r="N33" s="503"/>
      <c r="O33" s="504"/>
      <c r="P33" s="171">
        <v>25</v>
      </c>
      <c r="Q33">
        <v>2145</v>
      </c>
      <c r="R33">
        <v>1200</v>
      </c>
      <c r="S33">
        <v>1000</v>
      </c>
      <c r="T33" s="177">
        <v>502.5</v>
      </c>
      <c r="U33" s="177">
        <v>587.5</v>
      </c>
      <c r="V33" s="182">
        <v>5</v>
      </c>
      <c r="W33" s="201">
        <v>637203047114</v>
      </c>
    </row>
    <row r="34" spans="1:23" x14ac:dyDescent="0.3">
      <c r="A34" s="249" t="s">
        <v>848</v>
      </c>
      <c r="B34" s="221" t="s">
        <v>847</v>
      </c>
      <c r="C34" s="221" t="s">
        <v>662</v>
      </c>
      <c r="D34" s="220">
        <v>1</v>
      </c>
      <c r="E34" s="216">
        <v>405</v>
      </c>
      <c r="F34" s="216">
        <v>595</v>
      </c>
      <c r="G34" s="216">
        <v>415</v>
      </c>
      <c r="H34" s="219">
        <v>20.100000000000001</v>
      </c>
      <c r="I34" s="218">
        <v>23.5</v>
      </c>
      <c r="J34" s="505" t="s">
        <v>446</v>
      </c>
      <c r="K34" s="506"/>
      <c r="L34" s="506"/>
      <c r="M34" s="506"/>
      <c r="N34" s="506"/>
      <c r="O34" s="507"/>
      <c r="P34" s="217">
        <v>25</v>
      </c>
      <c r="Q34" s="216">
        <v>2145</v>
      </c>
      <c r="R34" s="216">
        <v>1200</v>
      </c>
      <c r="S34" s="216">
        <v>1000</v>
      </c>
      <c r="T34" s="215">
        <v>502.5</v>
      </c>
      <c r="U34" s="215">
        <v>587.5</v>
      </c>
      <c r="V34" s="248">
        <v>5</v>
      </c>
      <c r="W34" s="213">
        <v>637203047152</v>
      </c>
    </row>
    <row r="35" spans="1:23" ht="6" customHeight="1" x14ac:dyDescent="0.3">
      <c r="A35" s="513"/>
      <c r="B35" s="514"/>
      <c r="C35" s="514"/>
      <c r="D35" s="514"/>
      <c r="E35" s="514"/>
      <c r="F35" s="514"/>
      <c r="G35" s="514"/>
      <c r="H35" s="514"/>
      <c r="I35" s="514"/>
      <c r="J35" s="514"/>
      <c r="K35" s="514"/>
      <c r="L35" s="514"/>
      <c r="M35" s="514"/>
      <c r="N35" s="514"/>
      <c r="O35" s="514"/>
      <c r="P35" s="514"/>
      <c r="Q35" s="514"/>
      <c r="R35" s="514"/>
      <c r="S35" s="514"/>
      <c r="T35" s="514"/>
      <c r="U35" s="514"/>
      <c r="V35" s="514"/>
      <c r="W35" s="515"/>
    </row>
    <row r="36" spans="1:23" s="179" customFormat="1" x14ac:dyDescent="0.3">
      <c r="A36" s="200" t="s">
        <v>19</v>
      </c>
      <c r="B36" s="199" t="s">
        <v>846</v>
      </c>
      <c r="C36" s="198" t="s">
        <v>662</v>
      </c>
      <c r="D36" s="243">
        <v>1</v>
      </c>
      <c r="E36" s="241">
        <v>355</v>
      </c>
      <c r="F36" s="241">
        <v>430</v>
      </c>
      <c r="G36" s="241">
        <v>250</v>
      </c>
      <c r="H36" s="247">
        <v>7.2</v>
      </c>
      <c r="I36" s="254">
        <v>10</v>
      </c>
      <c r="J36" s="508" t="s">
        <v>446</v>
      </c>
      <c r="K36" s="509"/>
      <c r="L36" s="509"/>
      <c r="M36" s="509"/>
      <c r="N36" s="509"/>
      <c r="O36" s="510"/>
      <c r="P36" s="242">
        <v>60</v>
      </c>
      <c r="Q36" s="241">
        <v>2250</v>
      </c>
      <c r="R36" s="241">
        <v>1200</v>
      </c>
      <c r="S36" s="241">
        <v>1000</v>
      </c>
      <c r="T36" s="247">
        <v>432</v>
      </c>
      <c r="U36" s="247">
        <v>600</v>
      </c>
      <c r="V36" s="136">
        <v>6</v>
      </c>
      <c r="W36" s="239">
        <v>637203047763</v>
      </c>
    </row>
    <row r="37" spans="1:23" s="179" customFormat="1" x14ac:dyDescent="0.3">
      <c r="A37" s="190" t="s">
        <v>845</v>
      </c>
      <c r="B37" s="189" t="s">
        <v>844</v>
      </c>
      <c r="C37" s="188" t="s">
        <v>662</v>
      </c>
      <c r="D37" s="238">
        <v>1</v>
      </c>
      <c r="E37" s="179">
        <v>355</v>
      </c>
      <c r="F37" s="179">
        <v>430</v>
      </c>
      <c r="G37" s="179">
        <v>250</v>
      </c>
      <c r="H37" s="245">
        <v>7.2</v>
      </c>
      <c r="I37" s="252">
        <v>10</v>
      </c>
      <c r="J37" s="502" t="s">
        <v>446</v>
      </c>
      <c r="K37" s="503"/>
      <c r="L37" s="503"/>
      <c r="M37" s="503"/>
      <c r="N37" s="503"/>
      <c r="O37" s="504"/>
      <c r="P37" s="237">
        <v>60</v>
      </c>
      <c r="Q37" s="179">
        <v>2250</v>
      </c>
      <c r="R37" s="179">
        <v>1200</v>
      </c>
      <c r="S37" s="179">
        <v>1000</v>
      </c>
      <c r="T37" s="245">
        <v>432</v>
      </c>
      <c r="U37" s="245">
        <v>600</v>
      </c>
      <c r="V37" s="136">
        <v>6</v>
      </c>
      <c r="W37" s="235">
        <v>637203047824</v>
      </c>
    </row>
    <row r="38" spans="1:23" s="179" customFormat="1" x14ac:dyDescent="0.3">
      <c r="A38" s="190" t="s">
        <v>843</v>
      </c>
      <c r="B38" s="189" t="s">
        <v>842</v>
      </c>
      <c r="C38" s="188" t="s">
        <v>662</v>
      </c>
      <c r="D38" s="238">
        <v>1</v>
      </c>
      <c r="E38" s="179">
        <v>355</v>
      </c>
      <c r="F38" s="179">
        <v>430</v>
      </c>
      <c r="G38" s="179">
        <v>250</v>
      </c>
      <c r="H38" s="245">
        <v>7.2</v>
      </c>
      <c r="I38" s="252">
        <v>10</v>
      </c>
      <c r="J38" s="502" t="s">
        <v>446</v>
      </c>
      <c r="K38" s="503"/>
      <c r="L38" s="503"/>
      <c r="M38" s="503"/>
      <c r="N38" s="503"/>
      <c r="O38" s="504"/>
      <c r="P38" s="237">
        <v>60</v>
      </c>
      <c r="Q38" s="179">
        <v>2250</v>
      </c>
      <c r="R38" s="179">
        <v>1200</v>
      </c>
      <c r="S38" s="179">
        <v>1000</v>
      </c>
      <c r="T38" s="245">
        <v>432</v>
      </c>
      <c r="U38" s="245">
        <v>600</v>
      </c>
      <c r="V38" s="136">
        <v>6</v>
      </c>
      <c r="W38" s="235">
        <v>637203047886</v>
      </c>
    </row>
    <row r="39" spans="1:23" s="179" customFormat="1" x14ac:dyDescent="0.3">
      <c r="A39" s="190" t="s">
        <v>841</v>
      </c>
      <c r="B39" s="189" t="s">
        <v>840</v>
      </c>
      <c r="C39" s="188" t="s">
        <v>662</v>
      </c>
      <c r="D39" s="238">
        <v>1</v>
      </c>
      <c r="E39" s="179">
        <v>355</v>
      </c>
      <c r="F39" s="179">
        <v>430</v>
      </c>
      <c r="G39" s="179">
        <v>250</v>
      </c>
      <c r="H39" s="245">
        <v>7.2</v>
      </c>
      <c r="I39" s="252">
        <v>10</v>
      </c>
      <c r="J39" s="502" t="s">
        <v>446</v>
      </c>
      <c r="K39" s="503"/>
      <c r="L39" s="503"/>
      <c r="M39" s="503"/>
      <c r="N39" s="503"/>
      <c r="O39" s="504"/>
      <c r="P39" s="237">
        <v>60</v>
      </c>
      <c r="Q39" s="179">
        <v>2250</v>
      </c>
      <c r="R39" s="179">
        <v>1200</v>
      </c>
      <c r="S39" s="179">
        <v>1000</v>
      </c>
      <c r="T39" s="245">
        <v>432</v>
      </c>
      <c r="U39" s="245">
        <v>600</v>
      </c>
      <c r="V39" s="136">
        <v>6</v>
      </c>
      <c r="W39" s="235">
        <v>637203047947</v>
      </c>
    </row>
    <row r="40" spans="1:23" s="179" customFormat="1" x14ac:dyDescent="0.3">
      <c r="A40" s="190" t="s">
        <v>839</v>
      </c>
      <c r="B40" s="189" t="s">
        <v>838</v>
      </c>
      <c r="C40" s="188" t="s">
        <v>662</v>
      </c>
      <c r="D40" s="238">
        <v>1</v>
      </c>
      <c r="E40" s="179">
        <v>355</v>
      </c>
      <c r="F40" s="179">
        <v>430</v>
      </c>
      <c r="G40" s="179">
        <v>250</v>
      </c>
      <c r="H40" s="245">
        <v>7.2</v>
      </c>
      <c r="I40" s="252">
        <v>10</v>
      </c>
      <c r="J40" s="502" t="s">
        <v>446</v>
      </c>
      <c r="K40" s="503"/>
      <c r="L40" s="503"/>
      <c r="M40" s="503"/>
      <c r="N40" s="503"/>
      <c r="O40" s="504"/>
      <c r="P40" s="237">
        <v>60</v>
      </c>
      <c r="Q40" s="179">
        <v>2250</v>
      </c>
      <c r="R40" s="179">
        <v>1200</v>
      </c>
      <c r="S40" s="179">
        <v>1000</v>
      </c>
      <c r="T40" s="245">
        <v>432</v>
      </c>
      <c r="U40" s="245">
        <v>600</v>
      </c>
      <c r="V40" s="136">
        <v>6</v>
      </c>
      <c r="W40" s="235">
        <v>637203048005</v>
      </c>
    </row>
    <row r="41" spans="1:23" s="179" customFormat="1" x14ac:dyDescent="0.3">
      <c r="A41" s="190" t="s">
        <v>837</v>
      </c>
      <c r="B41" s="189" t="s">
        <v>836</v>
      </c>
      <c r="C41" s="188" t="s">
        <v>662</v>
      </c>
      <c r="D41" s="238">
        <v>1</v>
      </c>
      <c r="E41" s="179">
        <v>355</v>
      </c>
      <c r="F41" s="179">
        <v>430</v>
      </c>
      <c r="G41" s="179">
        <v>250</v>
      </c>
      <c r="H41" s="245">
        <v>7.2</v>
      </c>
      <c r="I41" s="252">
        <v>10</v>
      </c>
      <c r="J41" s="502" t="s">
        <v>446</v>
      </c>
      <c r="K41" s="503"/>
      <c r="L41" s="503"/>
      <c r="M41" s="503"/>
      <c r="N41" s="503"/>
      <c r="O41" s="504"/>
      <c r="P41" s="237">
        <v>60</v>
      </c>
      <c r="Q41" s="179">
        <v>2250</v>
      </c>
      <c r="R41" s="179">
        <v>1200</v>
      </c>
      <c r="S41" s="179">
        <v>1000</v>
      </c>
      <c r="T41" s="245">
        <v>432</v>
      </c>
      <c r="U41" s="245">
        <v>600</v>
      </c>
      <c r="V41" s="136">
        <v>6</v>
      </c>
      <c r="W41" s="235">
        <v>637203048067</v>
      </c>
    </row>
    <row r="42" spans="1:23" s="179" customFormat="1" x14ac:dyDescent="0.3">
      <c r="A42" s="223" t="s">
        <v>835</v>
      </c>
      <c r="B42" s="234" t="s">
        <v>834</v>
      </c>
      <c r="C42" s="221" t="s">
        <v>662</v>
      </c>
      <c r="D42" s="233">
        <v>1</v>
      </c>
      <c r="E42" s="231">
        <v>355</v>
      </c>
      <c r="F42" s="231">
        <v>430</v>
      </c>
      <c r="G42" s="231">
        <v>250</v>
      </c>
      <c r="H42" s="244">
        <v>7.2</v>
      </c>
      <c r="I42" s="253">
        <v>10</v>
      </c>
      <c r="J42" s="505" t="s">
        <v>446</v>
      </c>
      <c r="K42" s="506"/>
      <c r="L42" s="506"/>
      <c r="M42" s="506"/>
      <c r="N42" s="506"/>
      <c r="O42" s="507"/>
      <c r="P42" s="232">
        <v>60</v>
      </c>
      <c r="Q42" s="231">
        <v>2250</v>
      </c>
      <c r="R42" s="231">
        <v>1200</v>
      </c>
      <c r="S42" s="231">
        <v>1000</v>
      </c>
      <c r="T42" s="244">
        <v>432</v>
      </c>
      <c r="U42" s="244">
        <v>600</v>
      </c>
      <c r="V42" s="136">
        <v>6</v>
      </c>
      <c r="W42" s="229">
        <v>637203048128</v>
      </c>
    </row>
    <row r="43" spans="1:23" s="179" customFormat="1" ht="6" customHeight="1" x14ac:dyDescent="0.3">
      <c r="A43" s="526"/>
      <c r="B43" s="527"/>
      <c r="C43" s="527"/>
      <c r="D43" s="527"/>
      <c r="E43" s="527"/>
      <c r="F43" s="527"/>
      <c r="G43" s="527"/>
      <c r="H43" s="527"/>
      <c r="I43" s="527"/>
      <c r="J43" s="527"/>
      <c r="K43" s="527"/>
      <c r="L43" s="527"/>
      <c r="M43" s="527"/>
      <c r="N43" s="527"/>
      <c r="O43" s="527"/>
      <c r="P43" s="527"/>
      <c r="Q43" s="527"/>
      <c r="R43" s="527"/>
      <c r="S43" s="527"/>
      <c r="T43" s="527"/>
      <c r="U43" s="527"/>
      <c r="V43" s="527"/>
      <c r="W43" s="528"/>
    </row>
    <row r="44" spans="1:23" s="179" customFormat="1" x14ac:dyDescent="0.3">
      <c r="A44" s="200" t="s">
        <v>16</v>
      </c>
      <c r="B44" s="199" t="s">
        <v>833</v>
      </c>
      <c r="C44" s="198" t="s">
        <v>662</v>
      </c>
      <c r="D44" s="197">
        <v>1</v>
      </c>
      <c r="E44" s="241">
        <v>355</v>
      </c>
      <c r="F44" s="241">
        <v>430</v>
      </c>
      <c r="G44" s="241">
        <v>250</v>
      </c>
      <c r="H44" s="247">
        <v>7.2</v>
      </c>
      <c r="I44" s="254">
        <v>10</v>
      </c>
      <c r="J44" s="508" t="s">
        <v>446</v>
      </c>
      <c r="K44" s="509"/>
      <c r="L44" s="509"/>
      <c r="M44" s="509"/>
      <c r="N44" s="509"/>
      <c r="O44" s="510"/>
      <c r="P44" s="242">
        <v>60</v>
      </c>
      <c r="Q44" s="241">
        <v>2250</v>
      </c>
      <c r="R44" s="241">
        <v>1200</v>
      </c>
      <c r="S44" s="241">
        <v>1000</v>
      </c>
      <c r="T44" s="247">
        <v>432</v>
      </c>
      <c r="U44" s="247">
        <v>600</v>
      </c>
      <c r="V44" s="136">
        <v>6</v>
      </c>
      <c r="W44" s="239">
        <v>637203047756</v>
      </c>
    </row>
    <row r="45" spans="1:23" s="179" customFormat="1" x14ac:dyDescent="0.3">
      <c r="A45" s="190" t="s">
        <v>832</v>
      </c>
      <c r="B45" s="189" t="s">
        <v>831</v>
      </c>
      <c r="C45" s="188" t="s">
        <v>662</v>
      </c>
      <c r="D45" s="187">
        <v>1</v>
      </c>
      <c r="E45" s="179">
        <v>355</v>
      </c>
      <c r="F45" s="179">
        <v>430</v>
      </c>
      <c r="G45" s="179">
        <v>250</v>
      </c>
      <c r="H45" s="245">
        <v>7.2</v>
      </c>
      <c r="I45" s="252">
        <v>10</v>
      </c>
      <c r="J45" s="502" t="s">
        <v>446</v>
      </c>
      <c r="K45" s="503"/>
      <c r="L45" s="503"/>
      <c r="M45" s="503"/>
      <c r="N45" s="503"/>
      <c r="O45" s="504"/>
      <c r="P45" s="237">
        <v>60</v>
      </c>
      <c r="Q45" s="179">
        <v>2250</v>
      </c>
      <c r="R45" s="179">
        <v>1200</v>
      </c>
      <c r="S45" s="179">
        <v>1000</v>
      </c>
      <c r="T45" s="245">
        <v>432</v>
      </c>
      <c r="U45" s="245">
        <v>600</v>
      </c>
      <c r="V45" s="136">
        <v>6</v>
      </c>
      <c r="W45" s="235">
        <v>637203047817</v>
      </c>
    </row>
    <row r="46" spans="1:23" s="179" customFormat="1" x14ac:dyDescent="0.3">
      <c r="A46" s="190" t="s">
        <v>830</v>
      </c>
      <c r="B46" s="189" t="s">
        <v>829</v>
      </c>
      <c r="C46" s="188" t="s">
        <v>662</v>
      </c>
      <c r="D46" s="187">
        <v>1</v>
      </c>
      <c r="E46" s="179">
        <v>355</v>
      </c>
      <c r="F46" s="179">
        <v>430</v>
      </c>
      <c r="G46" s="179">
        <v>250</v>
      </c>
      <c r="H46" s="245">
        <v>7.2</v>
      </c>
      <c r="I46" s="252">
        <v>10</v>
      </c>
      <c r="J46" s="502" t="s">
        <v>446</v>
      </c>
      <c r="K46" s="503"/>
      <c r="L46" s="503"/>
      <c r="M46" s="503"/>
      <c r="N46" s="503"/>
      <c r="O46" s="504"/>
      <c r="P46" s="237">
        <v>60</v>
      </c>
      <c r="Q46" s="179">
        <v>2250</v>
      </c>
      <c r="R46" s="179">
        <v>1200</v>
      </c>
      <c r="S46" s="179">
        <v>1000</v>
      </c>
      <c r="T46" s="245">
        <v>432</v>
      </c>
      <c r="U46" s="245">
        <v>600</v>
      </c>
      <c r="V46" s="136">
        <v>6</v>
      </c>
      <c r="W46" s="235">
        <v>637203047879</v>
      </c>
    </row>
    <row r="47" spans="1:23" s="179" customFormat="1" x14ac:dyDescent="0.3">
      <c r="A47" s="190" t="s">
        <v>828</v>
      </c>
      <c r="B47" s="189" t="s">
        <v>827</v>
      </c>
      <c r="C47" s="188" t="s">
        <v>662</v>
      </c>
      <c r="D47" s="187">
        <v>1</v>
      </c>
      <c r="E47" s="179">
        <v>355</v>
      </c>
      <c r="F47" s="179">
        <v>430</v>
      </c>
      <c r="G47" s="179">
        <v>250</v>
      </c>
      <c r="H47" s="245">
        <v>7.2</v>
      </c>
      <c r="I47" s="252">
        <v>10</v>
      </c>
      <c r="J47" s="502" t="s">
        <v>446</v>
      </c>
      <c r="K47" s="503"/>
      <c r="L47" s="503"/>
      <c r="M47" s="503"/>
      <c r="N47" s="503"/>
      <c r="O47" s="504"/>
      <c r="P47" s="237">
        <v>60</v>
      </c>
      <c r="Q47" s="179">
        <v>2250</v>
      </c>
      <c r="R47" s="179">
        <v>1200</v>
      </c>
      <c r="S47" s="179">
        <v>1000</v>
      </c>
      <c r="T47" s="245">
        <v>432</v>
      </c>
      <c r="U47" s="245">
        <v>600</v>
      </c>
      <c r="V47" s="136">
        <v>6</v>
      </c>
      <c r="W47" s="235">
        <v>637203047930</v>
      </c>
    </row>
    <row r="48" spans="1:23" s="179" customFormat="1" x14ac:dyDescent="0.3">
      <c r="A48" s="190" t="s">
        <v>826</v>
      </c>
      <c r="B48" s="189" t="s">
        <v>825</v>
      </c>
      <c r="C48" s="188" t="s">
        <v>662</v>
      </c>
      <c r="D48" s="187">
        <v>1</v>
      </c>
      <c r="E48" s="179">
        <v>355</v>
      </c>
      <c r="F48" s="179">
        <v>430</v>
      </c>
      <c r="G48" s="179">
        <v>250</v>
      </c>
      <c r="H48" s="245">
        <v>7.2</v>
      </c>
      <c r="I48" s="252">
        <v>10</v>
      </c>
      <c r="J48" s="502" t="s">
        <v>446</v>
      </c>
      <c r="K48" s="503"/>
      <c r="L48" s="503"/>
      <c r="M48" s="503"/>
      <c r="N48" s="503"/>
      <c r="O48" s="504"/>
      <c r="P48" s="237">
        <v>60</v>
      </c>
      <c r="Q48" s="179">
        <v>2250</v>
      </c>
      <c r="R48" s="179">
        <v>1200</v>
      </c>
      <c r="S48" s="179">
        <v>1000</v>
      </c>
      <c r="T48" s="245">
        <v>432</v>
      </c>
      <c r="U48" s="245">
        <v>600</v>
      </c>
      <c r="V48" s="136">
        <v>6</v>
      </c>
      <c r="W48" s="235">
        <v>637203047992</v>
      </c>
    </row>
    <row r="49" spans="1:23" s="179" customFormat="1" x14ac:dyDescent="0.3">
      <c r="A49" s="190" t="s">
        <v>824</v>
      </c>
      <c r="B49" s="189" t="s">
        <v>823</v>
      </c>
      <c r="C49" s="188" t="s">
        <v>662</v>
      </c>
      <c r="D49" s="187">
        <v>1</v>
      </c>
      <c r="E49" s="179">
        <v>355</v>
      </c>
      <c r="F49" s="179">
        <v>430</v>
      </c>
      <c r="G49" s="179">
        <v>250</v>
      </c>
      <c r="H49" s="245">
        <v>7.2</v>
      </c>
      <c r="I49" s="252">
        <v>10</v>
      </c>
      <c r="J49" s="502" t="s">
        <v>446</v>
      </c>
      <c r="K49" s="503"/>
      <c r="L49" s="503"/>
      <c r="M49" s="503"/>
      <c r="N49" s="503"/>
      <c r="O49" s="504"/>
      <c r="P49" s="237">
        <v>60</v>
      </c>
      <c r="Q49" s="179">
        <v>2250</v>
      </c>
      <c r="R49" s="179">
        <v>1200</v>
      </c>
      <c r="S49" s="179">
        <v>1000</v>
      </c>
      <c r="T49" s="245">
        <v>432</v>
      </c>
      <c r="U49" s="245">
        <v>600</v>
      </c>
      <c r="V49" s="136">
        <v>6</v>
      </c>
      <c r="W49" s="235">
        <v>637203048050</v>
      </c>
    </row>
    <row r="50" spans="1:23" s="179" customFormat="1" x14ac:dyDescent="0.3">
      <c r="A50" s="223" t="s">
        <v>822</v>
      </c>
      <c r="B50" s="234" t="s">
        <v>821</v>
      </c>
      <c r="C50" s="221" t="s">
        <v>662</v>
      </c>
      <c r="D50" s="220">
        <v>1</v>
      </c>
      <c r="E50" s="231">
        <v>355</v>
      </c>
      <c r="F50" s="231">
        <v>430</v>
      </c>
      <c r="G50" s="231">
        <v>250</v>
      </c>
      <c r="H50" s="244">
        <v>7.2</v>
      </c>
      <c r="I50" s="253">
        <v>10</v>
      </c>
      <c r="J50" s="505" t="s">
        <v>446</v>
      </c>
      <c r="K50" s="506"/>
      <c r="L50" s="506"/>
      <c r="M50" s="506"/>
      <c r="N50" s="506"/>
      <c r="O50" s="507"/>
      <c r="P50" s="232">
        <v>60</v>
      </c>
      <c r="Q50" s="231">
        <v>2250</v>
      </c>
      <c r="R50" s="231">
        <v>1200</v>
      </c>
      <c r="S50" s="231">
        <v>1000</v>
      </c>
      <c r="T50" s="244">
        <v>432</v>
      </c>
      <c r="U50" s="244">
        <v>600</v>
      </c>
      <c r="V50" s="136">
        <v>6</v>
      </c>
      <c r="W50" s="229">
        <v>637203048111</v>
      </c>
    </row>
    <row r="51" spans="1:23" s="179" customFormat="1" ht="6" customHeight="1" x14ac:dyDescent="0.3">
      <c r="A51" s="526"/>
      <c r="B51" s="527"/>
      <c r="C51" s="527"/>
      <c r="D51" s="527"/>
      <c r="E51" s="527"/>
      <c r="F51" s="527"/>
      <c r="G51" s="527"/>
      <c r="H51" s="527"/>
      <c r="I51" s="527"/>
      <c r="J51" s="527"/>
      <c r="K51" s="527"/>
      <c r="L51" s="527"/>
      <c r="M51" s="527"/>
      <c r="N51" s="527"/>
      <c r="O51" s="527"/>
      <c r="P51" s="527"/>
      <c r="Q51" s="527"/>
      <c r="R51" s="527"/>
      <c r="S51" s="527"/>
      <c r="T51" s="527"/>
      <c r="U51" s="527"/>
      <c r="V51" s="527"/>
      <c r="W51" s="528"/>
    </row>
    <row r="52" spans="1:23" s="179" customFormat="1" x14ac:dyDescent="0.3">
      <c r="A52" s="200" t="s">
        <v>21</v>
      </c>
      <c r="B52" s="199" t="s">
        <v>820</v>
      </c>
      <c r="C52" s="198" t="s">
        <v>662</v>
      </c>
      <c r="D52" s="197">
        <v>1</v>
      </c>
      <c r="E52" s="241">
        <v>355</v>
      </c>
      <c r="F52" s="241">
        <v>430</v>
      </c>
      <c r="G52" s="241">
        <v>250</v>
      </c>
      <c r="H52" s="247">
        <v>7.2</v>
      </c>
      <c r="I52" s="254">
        <v>10</v>
      </c>
      <c r="J52" s="508" t="s">
        <v>446</v>
      </c>
      <c r="K52" s="509"/>
      <c r="L52" s="509"/>
      <c r="M52" s="509"/>
      <c r="N52" s="509"/>
      <c r="O52" s="510"/>
      <c r="P52" s="242">
        <v>60</v>
      </c>
      <c r="Q52" s="241">
        <v>2250</v>
      </c>
      <c r="R52" s="241">
        <v>1200</v>
      </c>
      <c r="S52" s="241">
        <v>1000</v>
      </c>
      <c r="T52" s="247">
        <v>432</v>
      </c>
      <c r="U52" s="247">
        <v>600</v>
      </c>
      <c r="V52" s="136">
        <v>6</v>
      </c>
      <c r="W52" s="239">
        <v>637203047749</v>
      </c>
    </row>
    <row r="53" spans="1:23" s="179" customFormat="1" x14ac:dyDescent="0.3">
      <c r="A53" s="190" t="s">
        <v>819</v>
      </c>
      <c r="B53" s="189" t="s">
        <v>818</v>
      </c>
      <c r="C53" s="188" t="s">
        <v>662</v>
      </c>
      <c r="D53" s="187">
        <v>1</v>
      </c>
      <c r="E53" s="179">
        <v>355</v>
      </c>
      <c r="F53" s="179">
        <v>430</v>
      </c>
      <c r="G53" s="179">
        <v>250</v>
      </c>
      <c r="H53" s="245">
        <v>7.2</v>
      </c>
      <c r="I53" s="252">
        <v>10</v>
      </c>
      <c r="J53" s="502" t="s">
        <v>446</v>
      </c>
      <c r="K53" s="503"/>
      <c r="L53" s="503"/>
      <c r="M53" s="503"/>
      <c r="N53" s="503"/>
      <c r="O53" s="504"/>
      <c r="P53" s="237">
        <v>60</v>
      </c>
      <c r="Q53" s="179">
        <v>2250</v>
      </c>
      <c r="R53" s="179">
        <v>1200</v>
      </c>
      <c r="S53" s="179">
        <v>1000</v>
      </c>
      <c r="T53" s="245">
        <v>432</v>
      </c>
      <c r="U53" s="245">
        <v>600</v>
      </c>
      <c r="V53" s="136">
        <v>6</v>
      </c>
      <c r="W53" s="235">
        <v>637203047800</v>
      </c>
    </row>
    <row r="54" spans="1:23" s="179" customFormat="1" x14ac:dyDescent="0.3">
      <c r="A54" s="190" t="s">
        <v>817</v>
      </c>
      <c r="B54" s="189" t="s">
        <v>816</v>
      </c>
      <c r="C54" s="188" t="s">
        <v>662</v>
      </c>
      <c r="D54" s="187">
        <v>1</v>
      </c>
      <c r="E54" s="179">
        <v>355</v>
      </c>
      <c r="F54" s="179">
        <v>430</v>
      </c>
      <c r="G54" s="179">
        <v>250</v>
      </c>
      <c r="H54" s="245">
        <v>7.2</v>
      </c>
      <c r="I54" s="252">
        <v>10</v>
      </c>
      <c r="J54" s="502" t="s">
        <v>446</v>
      </c>
      <c r="K54" s="503"/>
      <c r="L54" s="503"/>
      <c r="M54" s="503"/>
      <c r="N54" s="503"/>
      <c r="O54" s="504"/>
      <c r="P54" s="237">
        <v>60</v>
      </c>
      <c r="Q54" s="179">
        <v>2250</v>
      </c>
      <c r="R54" s="179">
        <v>1200</v>
      </c>
      <c r="S54" s="179">
        <v>1000</v>
      </c>
      <c r="T54" s="245">
        <v>432</v>
      </c>
      <c r="U54" s="245">
        <v>600</v>
      </c>
      <c r="V54" s="136">
        <v>6</v>
      </c>
      <c r="W54" s="235">
        <v>637203047862</v>
      </c>
    </row>
    <row r="55" spans="1:23" s="179" customFormat="1" x14ac:dyDescent="0.3">
      <c r="A55" s="190" t="s">
        <v>815</v>
      </c>
      <c r="B55" s="189" t="s">
        <v>814</v>
      </c>
      <c r="C55" s="188" t="s">
        <v>662</v>
      </c>
      <c r="D55" s="187">
        <v>1</v>
      </c>
      <c r="E55" s="179">
        <v>355</v>
      </c>
      <c r="F55" s="179">
        <v>430</v>
      </c>
      <c r="G55" s="179">
        <v>250</v>
      </c>
      <c r="H55" s="245">
        <v>7.2</v>
      </c>
      <c r="I55" s="252">
        <v>10</v>
      </c>
      <c r="J55" s="502" t="s">
        <v>446</v>
      </c>
      <c r="K55" s="503"/>
      <c r="L55" s="503"/>
      <c r="M55" s="503"/>
      <c r="N55" s="503"/>
      <c r="O55" s="504"/>
      <c r="P55" s="237">
        <v>60</v>
      </c>
      <c r="Q55" s="179">
        <v>2250</v>
      </c>
      <c r="R55" s="179">
        <v>1200</v>
      </c>
      <c r="S55" s="179">
        <v>1000</v>
      </c>
      <c r="T55" s="245">
        <v>432</v>
      </c>
      <c r="U55" s="245">
        <v>600</v>
      </c>
      <c r="V55" s="136">
        <v>6</v>
      </c>
      <c r="W55" s="235">
        <v>637203047923</v>
      </c>
    </row>
    <row r="56" spans="1:23" s="179" customFormat="1" x14ac:dyDescent="0.3">
      <c r="A56" s="190" t="s">
        <v>813</v>
      </c>
      <c r="B56" s="189" t="s">
        <v>812</v>
      </c>
      <c r="C56" s="188" t="s">
        <v>662</v>
      </c>
      <c r="D56" s="187">
        <v>1</v>
      </c>
      <c r="E56" s="179">
        <v>355</v>
      </c>
      <c r="F56" s="179">
        <v>430</v>
      </c>
      <c r="G56" s="179">
        <v>250</v>
      </c>
      <c r="H56" s="245">
        <v>7.2</v>
      </c>
      <c r="I56" s="252">
        <v>10</v>
      </c>
      <c r="J56" s="502" t="s">
        <v>446</v>
      </c>
      <c r="K56" s="503"/>
      <c r="L56" s="503"/>
      <c r="M56" s="503"/>
      <c r="N56" s="503"/>
      <c r="O56" s="504"/>
      <c r="P56" s="237">
        <v>60</v>
      </c>
      <c r="Q56" s="179">
        <v>2250</v>
      </c>
      <c r="R56" s="179">
        <v>1200</v>
      </c>
      <c r="S56" s="179">
        <v>1000</v>
      </c>
      <c r="T56" s="245">
        <v>432</v>
      </c>
      <c r="U56" s="245">
        <v>600</v>
      </c>
      <c r="V56" s="136">
        <v>6</v>
      </c>
      <c r="W56" s="235">
        <v>637203047985</v>
      </c>
    </row>
    <row r="57" spans="1:23" s="179" customFormat="1" x14ac:dyDescent="0.3">
      <c r="A57" s="190" t="s">
        <v>811</v>
      </c>
      <c r="B57" s="189" t="s">
        <v>810</v>
      </c>
      <c r="C57" s="188" t="s">
        <v>662</v>
      </c>
      <c r="D57" s="187">
        <v>1</v>
      </c>
      <c r="E57" s="179">
        <v>355</v>
      </c>
      <c r="F57" s="179">
        <v>430</v>
      </c>
      <c r="G57" s="179">
        <v>250</v>
      </c>
      <c r="H57" s="245">
        <v>7.2</v>
      </c>
      <c r="I57" s="252">
        <v>10</v>
      </c>
      <c r="J57" s="502" t="s">
        <v>446</v>
      </c>
      <c r="K57" s="503"/>
      <c r="L57" s="503"/>
      <c r="M57" s="503"/>
      <c r="N57" s="503"/>
      <c r="O57" s="504"/>
      <c r="P57" s="237">
        <v>60</v>
      </c>
      <c r="Q57" s="179">
        <v>2250</v>
      </c>
      <c r="R57" s="179">
        <v>1200</v>
      </c>
      <c r="S57" s="179">
        <v>1000</v>
      </c>
      <c r="T57" s="245">
        <v>432</v>
      </c>
      <c r="U57" s="245">
        <v>600</v>
      </c>
      <c r="V57" s="136">
        <v>6</v>
      </c>
      <c r="W57" s="235">
        <v>637203048043</v>
      </c>
    </row>
    <row r="58" spans="1:23" s="179" customFormat="1" x14ac:dyDescent="0.3">
      <c r="A58" s="223" t="s">
        <v>809</v>
      </c>
      <c r="B58" s="234" t="s">
        <v>808</v>
      </c>
      <c r="C58" s="221" t="s">
        <v>662</v>
      </c>
      <c r="D58" s="220">
        <v>1</v>
      </c>
      <c r="E58" s="231">
        <v>355</v>
      </c>
      <c r="F58" s="231">
        <v>430</v>
      </c>
      <c r="G58" s="231">
        <v>250</v>
      </c>
      <c r="H58" s="244">
        <v>7.2</v>
      </c>
      <c r="I58" s="253">
        <v>10</v>
      </c>
      <c r="J58" s="505" t="s">
        <v>446</v>
      </c>
      <c r="K58" s="506"/>
      <c r="L58" s="506"/>
      <c r="M58" s="506"/>
      <c r="N58" s="506"/>
      <c r="O58" s="507"/>
      <c r="P58" s="232">
        <v>60</v>
      </c>
      <c r="Q58" s="231">
        <v>2250</v>
      </c>
      <c r="R58" s="231">
        <v>1200</v>
      </c>
      <c r="S58" s="231">
        <v>1000</v>
      </c>
      <c r="T58" s="244">
        <v>432</v>
      </c>
      <c r="U58" s="244">
        <v>600</v>
      </c>
      <c r="V58" s="136">
        <v>6</v>
      </c>
      <c r="W58" s="229">
        <v>637203048104</v>
      </c>
    </row>
    <row r="59" spans="1:23" s="179" customFormat="1" ht="6" customHeight="1" x14ac:dyDescent="0.3">
      <c r="A59" s="526"/>
      <c r="B59" s="527"/>
      <c r="C59" s="527"/>
      <c r="D59" s="527"/>
      <c r="E59" s="527"/>
      <c r="F59" s="527"/>
      <c r="G59" s="527"/>
      <c r="H59" s="527"/>
      <c r="I59" s="527"/>
      <c r="J59" s="527"/>
      <c r="K59" s="527"/>
      <c r="L59" s="527"/>
      <c r="M59" s="527"/>
      <c r="N59" s="527"/>
      <c r="O59" s="527"/>
      <c r="P59" s="527"/>
      <c r="Q59" s="527"/>
      <c r="R59" s="527"/>
      <c r="S59" s="527"/>
      <c r="T59" s="527"/>
      <c r="U59" s="527"/>
      <c r="V59" s="527"/>
      <c r="W59" s="528"/>
    </row>
    <row r="60" spans="1:23" s="179" customFormat="1" x14ac:dyDescent="0.3">
      <c r="A60" s="200" t="s">
        <v>25</v>
      </c>
      <c r="B60" s="199" t="s">
        <v>807</v>
      </c>
      <c r="C60" s="198" t="s">
        <v>662</v>
      </c>
      <c r="D60" s="197">
        <v>1</v>
      </c>
      <c r="E60" s="241">
        <v>355</v>
      </c>
      <c r="F60" s="241">
        <v>430</v>
      </c>
      <c r="G60" s="241">
        <v>250</v>
      </c>
      <c r="H60" s="247">
        <v>7.2</v>
      </c>
      <c r="I60" s="254">
        <v>10</v>
      </c>
      <c r="J60" s="508" t="s">
        <v>446</v>
      </c>
      <c r="K60" s="509"/>
      <c r="L60" s="509"/>
      <c r="M60" s="509"/>
      <c r="N60" s="509"/>
      <c r="O60" s="510"/>
      <c r="P60" s="242">
        <v>60</v>
      </c>
      <c r="Q60" s="241">
        <v>2250</v>
      </c>
      <c r="R60" s="241">
        <v>1200</v>
      </c>
      <c r="S60" s="241">
        <v>1000</v>
      </c>
      <c r="T60" s="247">
        <v>432</v>
      </c>
      <c r="U60" s="247">
        <v>600</v>
      </c>
      <c r="V60" s="136">
        <v>6</v>
      </c>
      <c r="W60" s="239">
        <v>637203047770</v>
      </c>
    </row>
    <row r="61" spans="1:23" s="179" customFormat="1" x14ac:dyDescent="0.3">
      <c r="A61" s="190" t="s">
        <v>806</v>
      </c>
      <c r="B61" s="189" t="s">
        <v>805</v>
      </c>
      <c r="C61" s="188" t="s">
        <v>662</v>
      </c>
      <c r="D61" s="187">
        <v>1</v>
      </c>
      <c r="E61" s="179">
        <v>355</v>
      </c>
      <c r="F61" s="179">
        <v>430</v>
      </c>
      <c r="G61" s="179">
        <v>250</v>
      </c>
      <c r="H61" s="245">
        <v>7.2</v>
      </c>
      <c r="I61" s="252">
        <v>10</v>
      </c>
      <c r="J61" s="502" t="s">
        <v>446</v>
      </c>
      <c r="K61" s="503"/>
      <c r="L61" s="503"/>
      <c r="M61" s="503"/>
      <c r="N61" s="503"/>
      <c r="O61" s="504"/>
      <c r="P61" s="237">
        <v>60</v>
      </c>
      <c r="Q61" s="179">
        <v>2250</v>
      </c>
      <c r="R61" s="179">
        <v>1200</v>
      </c>
      <c r="S61" s="179">
        <v>1000</v>
      </c>
      <c r="T61" s="245">
        <v>432</v>
      </c>
      <c r="U61" s="245">
        <v>600</v>
      </c>
      <c r="V61" s="136">
        <v>6</v>
      </c>
      <c r="W61" s="235">
        <v>637203047831</v>
      </c>
    </row>
    <row r="62" spans="1:23" s="179" customFormat="1" x14ac:dyDescent="0.3">
      <c r="A62" s="190" t="s">
        <v>804</v>
      </c>
      <c r="B62" s="189" t="s">
        <v>803</v>
      </c>
      <c r="C62" s="188" t="s">
        <v>662</v>
      </c>
      <c r="D62" s="187">
        <v>1</v>
      </c>
      <c r="E62" s="179">
        <v>355</v>
      </c>
      <c r="F62" s="179">
        <v>430</v>
      </c>
      <c r="G62" s="179">
        <v>250</v>
      </c>
      <c r="H62" s="245">
        <v>7.2</v>
      </c>
      <c r="I62" s="252">
        <v>10</v>
      </c>
      <c r="J62" s="502" t="s">
        <v>446</v>
      </c>
      <c r="K62" s="503"/>
      <c r="L62" s="503"/>
      <c r="M62" s="503"/>
      <c r="N62" s="503"/>
      <c r="O62" s="504"/>
      <c r="P62" s="237">
        <v>60</v>
      </c>
      <c r="Q62" s="179">
        <v>2250</v>
      </c>
      <c r="R62" s="179">
        <v>1200</v>
      </c>
      <c r="S62" s="179">
        <v>1000</v>
      </c>
      <c r="T62" s="245">
        <v>432</v>
      </c>
      <c r="U62" s="245">
        <v>600</v>
      </c>
      <c r="V62" s="136">
        <v>6</v>
      </c>
      <c r="W62" s="235">
        <v>637203047893</v>
      </c>
    </row>
    <row r="63" spans="1:23" s="179" customFormat="1" x14ac:dyDescent="0.3">
      <c r="A63" s="190" t="s">
        <v>802</v>
      </c>
      <c r="B63" s="189" t="s">
        <v>801</v>
      </c>
      <c r="C63" s="188" t="s">
        <v>662</v>
      </c>
      <c r="D63" s="187">
        <v>1</v>
      </c>
      <c r="E63" s="179">
        <v>355</v>
      </c>
      <c r="F63" s="179">
        <v>430</v>
      </c>
      <c r="G63" s="179">
        <v>250</v>
      </c>
      <c r="H63" s="245">
        <v>7.2</v>
      </c>
      <c r="I63" s="252">
        <v>10</v>
      </c>
      <c r="J63" s="502" t="s">
        <v>446</v>
      </c>
      <c r="K63" s="503"/>
      <c r="L63" s="503"/>
      <c r="M63" s="503"/>
      <c r="N63" s="503"/>
      <c r="O63" s="504"/>
      <c r="P63" s="237">
        <v>60</v>
      </c>
      <c r="Q63" s="179">
        <v>2250</v>
      </c>
      <c r="R63" s="179">
        <v>1200</v>
      </c>
      <c r="S63" s="179">
        <v>1000</v>
      </c>
      <c r="T63" s="245">
        <v>432</v>
      </c>
      <c r="U63" s="245">
        <v>600</v>
      </c>
      <c r="V63" s="136">
        <v>6</v>
      </c>
      <c r="W63" s="235">
        <v>637203047954</v>
      </c>
    </row>
    <row r="64" spans="1:23" s="179" customFormat="1" x14ac:dyDescent="0.3">
      <c r="A64" s="190" t="s">
        <v>800</v>
      </c>
      <c r="B64" s="189" t="s">
        <v>799</v>
      </c>
      <c r="C64" s="188" t="s">
        <v>662</v>
      </c>
      <c r="D64" s="187">
        <v>1</v>
      </c>
      <c r="E64" s="179">
        <v>355</v>
      </c>
      <c r="F64" s="179">
        <v>430</v>
      </c>
      <c r="G64" s="179">
        <v>250</v>
      </c>
      <c r="H64" s="245">
        <v>7.2</v>
      </c>
      <c r="I64" s="252">
        <v>10</v>
      </c>
      <c r="J64" s="502" t="s">
        <v>446</v>
      </c>
      <c r="K64" s="503"/>
      <c r="L64" s="503"/>
      <c r="M64" s="503"/>
      <c r="N64" s="503"/>
      <c r="O64" s="504"/>
      <c r="P64" s="237">
        <v>60</v>
      </c>
      <c r="Q64" s="179">
        <v>2250</v>
      </c>
      <c r="R64" s="179">
        <v>1200</v>
      </c>
      <c r="S64" s="179">
        <v>1000</v>
      </c>
      <c r="T64" s="245">
        <v>432</v>
      </c>
      <c r="U64" s="245">
        <v>600</v>
      </c>
      <c r="V64" s="136">
        <v>6</v>
      </c>
      <c r="W64" s="235">
        <v>637203048012</v>
      </c>
    </row>
    <row r="65" spans="1:23" s="179" customFormat="1" x14ac:dyDescent="0.3">
      <c r="A65" s="190" t="s">
        <v>798</v>
      </c>
      <c r="B65" s="189" t="s">
        <v>797</v>
      </c>
      <c r="C65" s="188" t="s">
        <v>662</v>
      </c>
      <c r="D65" s="187">
        <v>1</v>
      </c>
      <c r="E65" s="179">
        <v>355</v>
      </c>
      <c r="F65" s="179">
        <v>430</v>
      </c>
      <c r="G65" s="179">
        <v>250</v>
      </c>
      <c r="H65" s="245">
        <v>7.2</v>
      </c>
      <c r="I65" s="252">
        <v>10</v>
      </c>
      <c r="J65" s="502" t="s">
        <v>446</v>
      </c>
      <c r="K65" s="503"/>
      <c r="L65" s="503"/>
      <c r="M65" s="503"/>
      <c r="N65" s="503"/>
      <c r="O65" s="504"/>
      <c r="P65" s="237">
        <v>60</v>
      </c>
      <c r="Q65" s="179">
        <v>2250</v>
      </c>
      <c r="R65" s="179">
        <v>1200</v>
      </c>
      <c r="S65" s="179">
        <v>1000</v>
      </c>
      <c r="T65" s="245">
        <v>432</v>
      </c>
      <c r="U65" s="245">
        <v>600</v>
      </c>
      <c r="V65" s="136">
        <v>6</v>
      </c>
      <c r="W65" s="235">
        <v>637203048074</v>
      </c>
    </row>
    <row r="66" spans="1:23" s="179" customFormat="1" x14ac:dyDescent="0.3">
      <c r="A66" s="223" t="s">
        <v>796</v>
      </c>
      <c r="B66" s="234" t="s">
        <v>795</v>
      </c>
      <c r="C66" s="221" t="s">
        <v>662</v>
      </c>
      <c r="D66" s="220">
        <v>1</v>
      </c>
      <c r="E66" s="231">
        <v>355</v>
      </c>
      <c r="F66" s="231">
        <v>430</v>
      </c>
      <c r="G66" s="231">
        <v>250</v>
      </c>
      <c r="H66" s="244">
        <v>7.2</v>
      </c>
      <c r="I66" s="253">
        <v>10</v>
      </c>
      <c r="J66" s="505" t="s">
        <v>446</v>
      </c>
      <c r="K66" s="506"/>
      <c r="L66" s="506"/>
      <c r="M66" s="506"/>
      <c r="N66" s="506"/>
      <c r="O66" s="507"/>
      <c r="P66" s="232">
        <v>60</v>
      </c>
      <c r="Q66" s="231">
        <v>2250</v>
      </c>
      <c r="R66" s="231">
        <v>1200</v>
      </c>
      <c r="S66" s="231">
        <v>1000</v>
      </c>
      <c r="T66" s="244">
        <v>432</v>
      </c>
      <c r="U66" s="244">
        <v>600</v>
      </c>
      <c r="V66" s="136">
        <v>6</v>
      </c>
      <c r="W66" s="229">
        <v>637203048135</v>
      </c>
    </row>
    <row r="67" spans="1:23" s="179" customFormat="1" ht="6" customHeight="1" x14ac:dyDescent="0.3">
      <c r="A67" s="526"/>
      <c r="B67" s="527"/>
      <c r="C67" s="527"/>
      <c r="D67" s="527"/>
      <c r="E67" s="527"/>
      <c r="F67" s="527"/>
      <c r="G67" s="527"/>
      <c r="H67" s="527"/>
      <c r="I67" s="527"/>
      <c r="J67" s="527"/>
      <c r="K67" s="527"/>
      <c r="L67" s="527"/>
      <c r="M67" s="527"/>
      <c r="N67" s="527"/>
      <c r="O67" s="527"/>
      <c r="P67" s="527"/>
      <c r="Q67" s="527"/>
      <c r="R67" s="527"/>
      <c r="S67" s="527"/>
      <c r="T67" s="527"/>
      <c r="U67" s="527"/>
      <c r="V67" s="527"/>
      <c r="W67" s="528"/>
    </row>
    <row r="68" spans="1:23" s="179" customFormat="1" x14ac:dyDescent="0.3">
      <c r="A68" s="200" t="s">
        <v>23</v>
      </c>
      <c r="B68" s="199" t="s">
        <v>794</v>
      </c>
      <c r="C68" s="198" t="s">
        <v>662</v>
      </c>
      <c r="D68" s="197">
        <v>1</v>
      </c>
      <c r="E68" s="241">
        <v>355</v>
      </c>
      <c r="F68" s="241">
        <v>430</v>
      </c>
      <c r="G68" s="241">
        <v>250</v>
      </c>
      <c r="H68" s="247">
        <v>7.2</v>
      </c>
      <c r="I68" s="254">
        <v>10</v>
      </c>
      <c r="J68" s="508" t="s">
        <v>446</v>
      </c>
      <c r="K68" s="509"/>
      <c r="L68" s="509"/>
      <c r="M68" s="509"/>
      <c r="N68" s="509"/>
      <c r="O68" s="510"/>
      <c r="P68" s="242">
        <v>60</v>
      </c>
      <c r="Q68" s="241">
        <v>2250</v>
      </c>
      <c r="R68" s="241">
        <v>1200</v>
      </c>
      <c r="S68" s="241">
        <v>1000</v>
      </c>
      <c r="T68" s="247">
        <v>432</v>
      </c>
      <c r="U68" s="247">
        <v>600</v>
      </c>
      <c r="V68" s="136">
        <v>6</v>
      </c>
      <c r="W68" s="239">
        <v>637203047732</v>
      </c>
    </row>
    <row r="69" spans="1:23" s="179" customFormat="1" x14ac:dyDescent="0.3">
      <c r="A69" s="190" t="s">
        <v>793</v>
      </c>
      <c r="B69" s="189" t="s">
        <v>792</v>
      </c>
      <c r="C69" s="188" t="s">
        <v>662</v>
      </c>
      <c r="D69" s="187">
        <v>1</v>
      </c>
      <c r="E69" s="179">
        <v>355</v>
      </c>
      <c r="F69" s="179">
        <v>430</v>
      </c>
      <c r="G69" s="179">
        <v>250</v>
      </c>
      <c r="H69" s="245">
        <v>7.2</v>
      </c>
      <c r="I69" s="252">
        <v>10</v>
      </c>
      <c r="J69" s="502" t="s">
        <v>446</v>
      </c>
      <c r="K69" s="503"/>
      <c r="L69" s="503"/>
      <c r="M69" s="503"/>
      <c r="N69" s="503"/>
      <c r="O69" s="504"/>
      <c r="P69" s="237">
        <v>60</v>
      </c>
      <c r="Q69" s="179">
        <v>2250</v>
      </c>
      <c r="R69" s="179">
        <v>1200</v>
      </c>
      <c r="S69" s="179">
        <v>1000</v>
      </c>
      <c r="T69" s="245">
        <v>432</v>
      </c>
      <c r="U69" s="245">
        <v>600</v>
      </c>
      <c r="V69" s="136">
        <v>6</v>
      </c>
      <c r="W69" s="235">
        <v>637203047794</v>
      </c>
    </row>
    <row r="70" spans="1:23" s="179" customFormat="1" x14ac:dyDescent="0.3">
      <c r="A70" s="190" t="s">
        <v>791</v>
      </c>
      <c r="B70" s="189" t="s">
        <v>790</v>
      </c>
      <c r="C70" s="188" t="s">
        <v>662</v>
      </c>
      <c r="D70" s="187">
        <v>1</v>
      </c>
      <c r="E70" s="179">
        <v>355</v>
      </c>
      <c r="F70" s="179">
        <v>430</v>
      </c>
      <c r="G70" s="179">
        <v>250</v>
      </c>
      <c r="H70" s="245">
        <v>7.2</v>
      </c>
      <c r="I70" s="252">
        <v>10</v>
      </c>
      <c r="J70" s="502" t="s">
        <v>446</v>
      </c>
      <c r="K70" s="503"/>
      <c r="L70" s="503"/>
      <c r="M70" s="503"/>
      <c r="N70" s="503"/>
      <c r="O70" s="504"/>
      <c r="P70" s="237">
        <v>60</v>
      </c>
      <c r="Q70" s="179">
        <v>2250</v>
      </c>
      <c r="R70" s="179">
        <v>1200</v>
      </c>
      <c r="S70" s="179">
        <v>1000</v>
      </c>
      <c r="T70" s="245">
        <v>432</v>
      </c>
      <c r="U70" s="245">
        <v>600</v>
      </c>
      <c r="V70" s="136">
        <v>6</v>
      </c>
      <c r="W70" s="235">
        <v>637203047855</v>
      </c>
    </row>
    <row r="71" spans="1:23" s="179" customFormat="1" x14ac:dyDescent="0.3">
      <c r="A71" s="190" t="s">
        <v>789</v>
      </c>
      <c r="B71" s="189" t="s">
        <v>788</v>
      </c>
      <c r="C71" s="188" t="s">
        <v>662</v>
      </c>
      <c r="D71" s="187">
        <v>1</v>
      </c>
      <c r="E71" s="179">
        <v>355</v>
      </c>
      <c r="F71" s="179">
        <v>430</v>
      </c>
      <c r="G71" s="179">
        <v>250</v>
      </c>
      <c r="H71" s="245">
        <v>7.2</v>
      </c>
      <c r="I71" s="252">
        <v>10</v>
      </c>
      <c r="J71" s="502" t="s">
        <v>446</v>
      </c>
      <c r="K71" s="503"/>
      <c r="L71" s="503"/>
      <c r="M71" s="503"/>
      <c r="N71" s="503"/>
      <c r="O71" s="504"/>
      <c r="P71" s="237">
        <v>60</v>
      </c>
      <c r="Q71" s="179">
        <v>2250</v>
      </c>
      <c r="R71" s="179">
        <v>1200</v>
      </c>
      <c r="S71" s="179">
        <v>1000</v>
      </c>
      <c r="T71" s="245">
        <v>432</v>
      </c>
      <c r="U71" s="245">
        <v>600</v>
      </c>
      <c r="V71" s="136">
        <v>6</v>
      </c>
      <c r="W71" s="235">
        <v>637203047916</v>
      </c>
    </row>
    <row r="72" spans="1:23" s="179" customFormat="1" x14ac:dyDescent="0.3">
      <c r="A72" s="190" t="s">
        <v>787</v>
      </c>
      <c r="B72" s="189" t="s">
        <v>786</v>
      </c>
      <c r="C72" s="188" t="s">
        <v>662</v>
      </c>
      <c r="D72" s="187">
        <v>1</v>
      </c>
      <c r="E72" s="179">
        <v>355</v>
      </c>
      <c r="F72" s="179">
        <v>430</v>
      </c>
      <c r="G72" s="179">
        <v>250</v>
      </c>
      <c r="H72" s="245">
        <v>7.2</v>
      </c>
      <c r="I72" s="252">
        <v>10</v>
      </c>
      <c r="J72" s="502" t="s">
        <v>446</v>
      </c>
      <c r="K72" s="503"/>
      <c r="L72" s="503"/>
      <c r="M72" s="503"/>
      <c r="N72" s="503"/>
      <c r="O72" s="504"/>
      <c r="P72" s="237">
        <v>60</v>
      </c>
      <c r="Q72" s="179">
        <v>2250</v>
      </c>
      <c r="R72" s="179">
        <v>1200</v>
      </c>
      <c r="S72" s="179">
        <v>1000</v>
      </c>
      <c r="T72" s="245">
        <v>432</v>
      </c>
      <c r="U72" s="245">
        <v>600</v>
      </c>
      <c r="V72" s="136">
        <v>6</v>
      </c>
      <c r="W72" s="235">
        <v>637203047978</v>
      </c>
    </row>
    <row r="73" spans="1:23" s="179" customFormat="1" x14ac:dyDescent="0.3">
      <c r="A73" s="190" t="s">
        <v>785</v>
      </c>
      <c r="B73" s="189" t="s">
        <v>784</v>
      </c>
      <c r="C73" s="188" t="s">
        <v>662</v>
      </c>
      <c r="D73" s="187">
        <v>1</v>
      </c>
      <c r="E73" s="179">
        <v>355</v>
      </c>
      <c r="F73" s="179">
        <v>430</v>
      </c>
      <c r="G73" s="179">
        <v>250</v>
      </c>
      <c r="H73" s="245">
        <v>7.2</v>
      </c>
      <c r="I73" s="252">
        <v>10</v>
      </c>
      <c r="J73" s="502" t="s">
        <v>446</v>
      </c>
      <c r="K73" s="503"/>
      <c r="L73" s="503"/>
      <c r="M73" s="503"/>
      <c r="N73" s="503"/>
      <c r="O73" s="504"/>
      <c r="P73" s="237">
        <v>60</v>
      </c>
      <c r="Q73" s="179">
        <v>2250</v>
      </c>
      <c r="R73" s="179">
        <v>1200</v>
      </c>
      <c r="S73" s="179">
        <v>1000</v>
      </c>
      <c r="T73" s="245">
        <v>432</v>
      </c>
      <c r="U73" s="245">
        <v>600</v>
      </c>
      <c r="V73" s="136">
        <v>6</v>
      </c>
      <c r="W73" s="235">
        <v>637203048036</v>
      </c>
    </row>
    <row r="74" spans="1:23" s="179" customFormat="1" x14ac:dyDescent="0.3">
      <c r="A74" s="223" t="s">
        <v>783</v>
      </c>
      <c r="B74" s="234" t="s">
        <v>782</v>
      </c>
      <c r="C74" s="221" t="s">
        <v>662</v>
      </c>
      <c r="D74" s="220">
        <v>1</v>
      </c>
      <c r="E74" s="231">
        <v>355</v>
      </c>
      <c r="F74" s="231">
        <v>430</v>
      </c>
      <c r="G74" s="231">
        <v>250</v>
      </c>
      <c r="H74" s="244">
        <v>7.2</v>
      </c>
      <c r="I74" s="253">
        <v>10</v>
      </c>
      <c r="J74" s="505" t="s">
        <v>446</v>
      </c>
      <c r="K74" s="506"/>
      <c r="L74" s="506"/>
      <c r="M74" s="506"/>
      <c r="N74" s="506"/>
      <c r="O74" s="507"/>
      <c r="P74" s="232">
        <v>60</v>
      </c>
      <c r="Q74" s="231">
        <v>2250</v>
      </c>
      <c r="R74" s="231">
        <v>1200</v>
      </c>
      <c r="S74" s="231">
        <v>1000</v>
      </c>
      <c r="T74" s="244">
        <v>432</v>
      </c>
      <c r="U74" s="244">
        <v>600</v>
      </c>
      <c r="V74" s="256">
        <v>6</v>
      </c>
      <c r="W74" s="229">
        <v>637203048098</v>
      </c>
    </row>
    <row r="75" spans="1:23" s="179" customFormat="1" ht="6" customHeight="1" x14ac:dyDescent="0.3">
      <c r="A75" s="526"/>
      <c r="B75" s="527"/>
      <c r="C75" s="527"/>
      <c r="D75" s="527"/>
      <c r="E75" s="527"/>
      <c r="F75" s="527"/>
      <c r="G75" s="527"/>
      <c r="H75" s="527"/>
      <c r="I75" s="527"/>
      <c r="J75" s="527"/>
      <c r="K75" s="527"/>
      <c r="L75" s="527"/>
      <c r="M75" s="527"/>
      <c r="N75" s="527"/>
      <c r="O75" s="527"/>
      <c r="P75" s="527"/>
      <c r="Q75" s="527"/>
      <c r="R75" s="527"/>
      <c r="S75" s="527"/>
      <c r="T75" s="527"/>
      <c r="U75" s="527"/>
      <c r="V75" s="527"/>
      <c r="W75" s="528"/>
    </row>
    <row r="76" spans="1:23" s="179" customFormat="1" x14ac:dyDescent="0.3">
      <c r="A76" s="200" t="s">
        <v>27</v>
      </c>
      <c r="B76" s="199" t="s">
        <v>781</v>
      </c>
      <c r="C76" s="198" t="s">
        <v>662</v>
      </c>
      <c r="D76" s="197">
        <v>1</v>
      </c>
      <c r="E76" s="241">
        <v>355</v>
      </c>
      <c r="F76" s="241">
        <v>430</v>
      </c>
      <c r="G76" s="241">
        <v>250</v>
      </c>
      <c r="H76" s="247">
        <v>7.2</v>
      </c>
      <c r="I76" s="254">
        <v>10</v>
      </c>
      <c r="J76" s="508" t="s">
        <v>446</v>
      </c>
      <c r="K76" s="509"/>
      <c r="L76" s="509"/>
      <c r="M76" s="509"/>
      <c r="N76" s="509"/>
      <c r="O76" s="510"/>
      <c r="P76" s="242">
        <v>60</v>
      </c>
      <c r="Q76" s="241">
        <v>2250</v>
      </c>
      <c r="R76" s="241">
        <v>1200</v>
      </c>
      <c r="S76" s="241">
        <v>1000</v>
      </c>
      <c r="T76" s="247">
        <v>432</v>
      </c>
      <c r="U76" s="247">
        <v>600</v>
      </c>
      <c r="V76" s="136">
        <v>6</v>
      </c>
      <c r="W76" s="239">
        <v>637203047787</v>
      </c>
    </row>
    <row r="77" spans="1:23" s="179" customFormat="1" x14ac:dyDescent="0.3">
      <c r="A77" s="190" t="s">
        <v>780</v>
      </c>
      <c r="B77" s="189" t="s">
        <v>779</v>
      </c>
      <c r="C77" s="188" t="s">
        <v>662</v>
      </c>
      <c r="D77" s="187">
        <v>1</v>
      </c>
      <c r="E77" s="179">
        <v>355</v>
      </c>
      <c r="F77" s="179">
        <v>430</v>
      </c>
      <c r="G77" s="179">
        <v>250</v>
      </c>
      <c r="H77" s="245">
        <v>7.2</v>
      </c>
      <c r="I77" s="252">
        <v>10</v>
      </c>
      <c r="J77" s="502" t="s">
        <v>446</v>
      </c>
      <c r="K77" s="503"/>
      <c r="L77" s="503"/>
      <c r="M77" s="503"/>
      <c r="N77" s="503"/>
      <c r="O77" s="504"/>
      <c r="P77" s="237">
        <v>60</v>
      </c>
      <c r="Q77" s="179">
        <v>2250</v>
      </c>
      <c r="R77" s="179">
        <v>1200</v>
      </c>
      <c r="S77" s="179">
        <v>1000</v>
      </c>
      <c r="T77" s="245">
        <v>432</v>
      </c>
      <c r="U77" s="245">
        <v>600</v>
      </c>
      <c r="V77" s="136">
        <v>6</v>
      </c>
      <c r="W77" s="235">
        <v>637203047848</v>
      </c>
    </row>
    <row r="78" spans="1:23" s="179" customFormat="1" x14ac:dyDescent="0.3">
      <c r="A78" s="190" t="s">
        <v>778</v>
      </c>
      <c r="B78" s="189" t="s">
        <v>777</v>
      </c>
      <c r="C78" s="188" t="s">
        <v>662</v>
      </c>
      <c r="D78" s="187">
        <v>1</v>
      </c>
      <c r="E78" s="179">
        <v>355</v>
      </c>
      <c r="F78" s="179">
        <v>430</v>
      </c>
      <c r="G78" s="179">
        <v>250</v>
      </c>
      <c r="H78" s="245">
        <v>7.2</v>
      </c>
      <c r="I78" s="252">
        <v>10</v>
      </c>
      <c r="J78" s="502" t="s">
        <v>446</v>
      </c>
      <c r="K78" s="503"/>
      <c r="L78" s="503"/>
      <c r="M78" s="503"/>
      <c r="N78" s="503"/>
      <c r="O78" s="504"/>
      <c r="P78" s="237">
        <v>60</v>
      </c>
      <c r="Q78" s="179">
        <v>2250</v>
      </c>
      <c r="R78" s="179">
        <v>1200</v>
      </c>
      <c r="S78" s="179">
        <v>1000</v>
      </c>
      <c r="T78" s="245">
        <v>432</v>
      </c>
      <c r="U78" s="245">
        <v>600</v>
      </c>
      <c r="V78" s="136">
        <v>6</v>
      </c>
      <c r="W78" s="235">
        <v>637203047909</v>
      </c>
    </row>
    <row r="79" spans="1:23" s="179" customFormat="1" x14ac:dyDescent="0.3">
      <c r="A79" s="190" t="s">
        <v>776</v>
      </c>
      <c r="B79" s="189" t="s">
        <v>775</v>
      </c>
      <c r="C79" s="188" t="s">
        <v>662</v>
      </c>
      <c r="D79" s="187">
        <v>1</v>
      </c>
      <c r="E79" s="179">
        <v>355</v>
      </c>
      <c r="F79" s="179">
        <v>430</v>
      </c>
      <c r="G79" s="179">
        <v>250</v>
      </c>
      <c r="H79" s="245">
        <v>7.2</v>
      </c>
      <c r="I79" s="252">
        <v>10</v>
      </c>
      <c r="J79" s="502" t="s">
        <v>446</v>
      </c>
      <c r="K79" s="503"/>
      <c r="L79" s="503"/>
      <c r="M79" s="503"/>
      <c r="N79" s="503"/>
      <c r="O79" s="504"/>
      <c r="P79" s="237">
        <v>60</v>
      </c>
      <c r="Q79" s="179">
        <v>2250</v>
      </c>
      <c r="R79" s="179">
        <v>1200</v>
      </c>
      <c r="S79" s="179">
        <v>1000</v>
      </c>
      <c r="T79" s="245">
        <v>432</v>
      </c>
      <c r="U79" s="245">
        <v>600</v>
      </c>
      <c r="V79" s="136">
        <v>6</v>
      </c>
      <c r="W79" s="235">
        <v>637203047961</v>
      </c>
    </row>
    <row r="80" spans="1:23" s="179" customFormat="1" x14ac:dyDescent="0.3">
      <c r="A80" s="190" t="s">
        <v>774</v>
      </c>
      <c r="B80" s="189" t="s">
        <v>773</v>
      </c>
      <c r="C80" s="188" t="s">
        <v>662</v>
      </c>
      <c r="D80" s="187">
        <v>1</v>
      </c>
      <c r="E80" s="179">
        <v>355</v>
      </c>
      <c r="F80" s="179">
        <v>430</v>
      </c>
      <c r="G80" s="179">
        <v>250</v>
      </c>
      <c r="H80" s="245">
        <v>7.2</v>
      </c>
      <c r="I80" s="252">
        <v>10</v>
      </c>
      <c r="J80" s="502" t="s">
        <v>446</v>
      </c>
      <c r="K80" s="503"/>
      <c r="L80" s="503"/>
      <c r="M80" s="503"/>
      <c r="N80" s="503"/>
      <c r="O80" s="504"/>
      <c r="P80" s="237">
        <v>60</v>
      </c>
      <c r="Q80" s="179">
        <v>2250</v>
      </c>
      <c r="R80" s="179">
        <v>1200</v>
      </c>
      <c r="S80" s="179">
        <v>1000</v>
      </c>
      <c r="T80" s="245">
        <v>432</v>
      </c>
      <c r="U80" s="245">
        <v>600</v>
      </c>
      <c r="V80" s="136">
        <v>6</v>
      </c>
      <c r="W80" s="235">
        <v>637203048029</v>
      </c>
    </row>
    <row r="81" spans="1:23" s="179" customFormat="1" x14ac:dyDescent="0.3">
      <c r="A81" s="190" t="s">
        <v>772</v>
      </c>
      <c r="B81" s="189" t="s">
        <v>771</v>
      </c>
      <c r="C81" s="188" t="s">
        <v>662</v>
      </c>
      <c r="D81" s="187">
        <v>1</v>
      </c>
      <c r="E81" s="179">
        <v>355</v>
      </c>
      <c r="F81" s="179">
        <v>430</v>
      </c>
      <c r="G81" s="179">
        <v>250</v>
      </c>
      <c r="H81" s="245">
        <v>7.2</v>
      </c>
      <c r="I81" s="252">
        <v>10</v>
      </c>
      <c r="J81" s="502" t="s">
        <v>446</v>
      </c>
      <c r="K81" s="503"/>
      <c r="L81" s="503"/>
      <c r="M81" s="503"/>
      <c r="N81" s="503"/>
      <c r="O81" s="504"/>
      <c r="P81" s="237">
        <v>60</v>
      </c>
      <c r="Q81" s="179">
        <v>2250</v>
      </c>
      <c r="R81" s="179">
        <v>1200</v>
      </c>
      <c r="S81" s="179">
        <v>1000</v>
      </c>
      <c r="T81" s="245">
        <v>432</v>
      </c>
      <c r="U81" s="245">
        <v>600</v>
      </c>
      <c r="V81" s="136">
        <v>6</v>
      </c>
      <c r="W81" s="235">
        <v>637203048081</v>
      </c>
    </row>
    <row r="82" spans="1:23" s="179" customFormat="1" x14ac:dyDescent="0.3">
      <c r="A82" s="223" t="s">
        <v>770</v>
      </c>
      <c r="B82" s="234" t="s">
        <v>769</v>
      </c>
      <c r="C82" s="221" t="s">
        <v>662</v>
      </c>
      <c r="D82" s="220">
        <v>1</v>
      </c>
      <c r="E82" s="231">
        <v>355</v>
      </c>
      <c r="F82" s="231">
        <v>430</v>
      </c>
      <c r="G82" s="231">
        <v>250</v>
      </c>
      <c r="H82" s="244">
        <v>7.2</v>
      </c>
      <c r="I82" s="253">
        <v>10</v>
      </c>
      <c r="J82" s="505" t="s">
        <v>446</v>
      </c>
      <c r="K82" s="506"/>
      <c r="L82" s="506"/>
      <c r="M82" s="506"/>
      <c r="N82" s="506"/>
      <c r="O82" s="507"/>
      <c r="P82" s="232">
        <v>60</v>
      </c>
      <c r="Q82" s="231">
        <v>2250</v>
      </c>
      <c r="R82" s="231">
        <v>1200</v>
      </c>
      <c r="S82" s="231">
        <v>1000</v>
      </c>
      <c r="T82" s="244">
        <v>432</v>
      </c>
      <c r="U82" s="244">
        <v>600</v>
      </c>
      <c r="V82" s="256">
        <v>6</v>
      </c>
      <c r="W82" s="229">
        <v>637203048142</v>
      </c>
    </row>
    <row r="83" spans="1:23" s="179" customFormat="1" ht="6" customHeight="1" x14ac:dyDescent="0.3">
      <c r="A83" s="526"/>
      <c r="B83" s="527"/>
      <c r="C83" s="527"/>
      <c r="D83" s="527"/>
      <c r="E83" s="527"/>
      <c r="F83" s="527"/>
      <c r="G83" s="527"/>
      <c r="H83" s="527"/>
      <c r="I83" s="527"/>
      <c r="J83" s="527"/>
      <c r="K83" s="527"/>
      <c r="L83" s="527"/>
      <c r="M83" s="527"/>
      <c r="N83" s="527"/>
      <c r="O83" s="527"/>
      <c r="P83" s="527"/>
      <c r="Q83" s="527"/>
      <c r="R83" s="527"/>
      <c r="S83" s="527"/>
      <c r="T83" s="527"/>
      <c r="U83" s="527"/>
      <c r="V83" s="527"/>
      <c r="W83" s="528"/>
    </row>
    <row r="84" spans="1:23" s="255" customFormat="1" x14ac:dyDescent="0.3">
      <c r="A84" s="200" t="s">
        <v>29</v>
      </c>
      <c r="B84" s="199" t="s">
        <v>768</v>
      </c>
      <c r="C84" s="199" t="s">
        <v>662</v>
      </c>
      <c r="D84" s="243">
        <v>1</v>
      </c>
      <c r="E84" s="241">
        <v>320</v>
      </c>
      <c r="F84" s="241">
        <v>475</v>
      </c>
      <c r="G84" s="241">
        <v>255</v>
      </c>
      <c r="H84" s="247">
        <v>6.8</v>
      </c>
      <c r="I84" s="254">
        <v>9</v>
      </c>
      <c r="J84" s="535" t="s">
        <v>446</v>
      </c>
      <c r="K84" s="536"/>
      <c r="L84" s="536"/>
      <c r="M84" s="536"/>
      <c r="N84" s="536"/>
      <c r="O84" s="537"/>
      <c r="P84" s="242">
        <v>48</v>
      </c>
      <c r="Q84" s="241">
        <v>2040</v>
      </c>
      <c r="R84" s="241">
        <v>1200</v>
      </c>
      <c r="S84" s="241">
        <v>1000</v>
      </c>
      <c r="T84" s="247">
        <v>326.39999999999998</v>
      </c>
      <c r="U84" s="247">
        <v>432</v>
      </c>
      <c r="V84" s="182">
        <v>6</v>
      </c>
      <c r="W84" s="239">
        <v>637203050473</v>
      </c>
    </row>
    <row r="85" spans="1:23" s="255" customFormat="1" x14ac:dyDescent="0.3">
      <c r="A85" s="190" t="s">
        <v>767</v>
      </c>
      <c r="B85" s="189" t="s">
        <v>766</v>
      </c>
      <c r="C85" s="189" t="s">
        <v>662</v>
      </c>
      <c r="D85" s="238">
        <v>1</v>
      </c>
      <c r="E85" s="179">
        <v>320</v>
      </c>
      <c r="F85" s="179">
        <v>475</v>
      </c>
      <c r="G85" s="179">
        <v>255</v>
      </c>
      <c r="H85" s="245">
        <v>6.8</v>
      </c>
      <c r="I85" s="252">
        <v>9</v>
      </c>
      <c r="J85" s="529" t="s">
        <v>446</v>
      </c>
      <c r="K85" s="530"/>
      <c r="L85" s="530"/>
      <c r="M85" s="530"/>
      <c r="N85" s="530"/>
      <c r="O85" s="531"/>
      <c r="P85" s="237">
        <v>48</v>
      </c>
      <c r="Q85" s="179">
        <v>2040</v>
      </c>
      <c r="R85" s="179">
        <v>1200</v>
      </c>
      <c r="S85" s="179">
        <v>1000</v>
      </c>
      <c r="T85" s="245">
        <v>326.39999999999998</v>
      </c>
      <c r="U85" s="245">
        <v>432</v>
      </c>
      <c r="V85" s="182">
        <v>6</v>
      </c>
      <c r="W85" s="235">
        <v>637203050480</v>
      </c>
    </row>
    <row r="86" spans="1:23" s="255" customFormat="1" x14ac:dyDescent="0.3">
      <c r="A86" s="190" t="s">
        <v>765</v>
      </c>
      <c r="B86" s="189" t="s">
        <v>764</v>
      </c>
      <c r="C86" s="189" t="s">
        <v>662</v>
      </c>
      <c r="D86" s="238">
        <v>1</v>
      </c>
      <c r="E86" s="179">
        <v>320</v>
      </c>
      <c r="F86" s="179">
        <v>475</v>
      </c>
      <c r="G86" s="179">
        <v>255</v>
      </c>
      <c r="H86" s="245">
        <v>6.8</v>
      </c>
      <c r="I86" s="252">
        <v>9</v>
      </c>
      <c r="J86" s="529" t="s">
        <v>446</v>
      </c>
      <c r="K86" s="530"/>
      <c r="L86" s="530"/>
      <c r="M86" s="530"/>
      <c r="N86" s="530"/>
      <c r="O86" s="531"/>
      <c r="P86" s="237">
        <v>48</v>
      </c>
      <c r="Q86" s="179">
        <v>2040</v>
      </c>
      <c r="R86" s="179">
        <v>1200</v>
      </c>
      <c r="S86" s="179">
        <v>1000</v>
      </c>
      <c r="T86" s="245">
        <v>326.39999999999998</v>
      </c>
      <c r="U86" s="245">
        <v>432</v>
      </c>
      <c r="V86" s="182">
        <v>6</v>
      </c>
      <c r="W86" s="235">
        <v>637203050497</v>
      </c>
    </row>
    <row r="87" spans="1:23" s="255" customFormat="1" x14ac:dyDescent="0.3">
      <c r="A87" s="190" t="s">
        <v>763</v>
      </c>
      <c r="B87" s="189" t="s">
        <v>762</v>
      </c>
      <c r="C87" s="189" t="s">
        <v>662</v>
      </c>
      <c r="D87" s="238">
        <v>1</v>
      </c>
      <c r="E87" s="179">
        <v>320</v>
      </c>
      <c r="F87" s="179">
        <v>475</v>
      </c>
      <c r="G87" s="179">
        <v>255</v>
      </c>
      <c r="H87" s="245">
        <v>6.8</v>
      </c>
      <c r="I87" s="252">
        <v>9</v>
      </c>
      <c r="J87" s="529" t="s">
        <v>446</v>
      </c>
      <c r="K87" s="530"/>
      <c r="L87" s="530"/>
      <c r="M87" s="530"/>
      <c r="N87" s="530"/>
      <c r="O87" s="531"/>
      <c r="P87" s="237">
        <v>48</v>
      </c>
      <c r="Q87" s="179">
        <v>2040</v>
      </c>
      <c r="R87" s="179">
        <v>1200</v>
      </c>
      <c r="S87" s="179">
        <v>1000</v>
      </c>
      <c r="T87" s="245">
        <v>326.39999999999998</v>
      </c>
      <c r="U87" s="245">
        <v>432</v>
      </c>
      <c r="V87" s="182">
        <v>6</v>
      </c>
      <c r="W87" s="235">
        <v>637203050503</v>
      </c>
    </row>
    <row r="88" spans="1:23" s="255" customFormat="1" x14ac:dyDescent="0.3">
      <c r="A88" s="190" t="s">
        <v>761</v>
      </c>
      <c r="B88" s="189" t="s">
        <v>760</v>
      </c>
      <c r="C88" s="189" t="s">
        <v>662</v>
      </c>
      <c r="D88" s="238">
        <v>1</v>
      </c>
      <c r="E88" s="179">
        <v>320</v>
      </c>
      <c r="F88" s="179">
        <v>475</v>
      </c>
      <c r="G88" s="179">
        <v>255</v>
      </c>
      <c r="H88" s="245">
        <v>6.8</v>
      </c>
      <c r="I88" s="252">
        <v>9</v>
      </c>
      <c r="J88" s="529" t="s">
        <v>446</v>
      </c>
      <c r="K88" s="530"/>
      <c r="L88" s="530"/>
      <c r="M88" s="530"/>
      <c r="N88" s="530"/>
      <c r="O88" s="531"/>
      <c r="P88" s="237">
        <v>48</v>
      </c>
      <c r="Q88" s="179">
        <v>2040</v>
      </c>
      <c r="R88" s="179">
        <v>1200</v>
      </c>
      <c r="S88" s="179">
        <v>1000</v>
      </c>
      <c r="T88" s="245">
        <v>326.39999999999998</v>
      </c>
      <c r="U88" s="245">
        <v>432</v>
      </c>
      <c r="V88" s="182">
        <v>6</v>
      </c>
      <c r="W88" s="235">
        <v>637203050534</v>
      </c>
    </row>
    <row r="89" spans="1:23" s="255" customFormat="1" x14ac:dyDescent="0.3">
      <c r="A89" s="190" t="s">
        <v>759</v>
      </c>
      <c r="B89" s="189" t="s">
        <v>758</v>
      </c>
      <c r="C89" s="189" t="s">
        <v>662</v>
      </c>
      <c r="D89" s="238">
        <v>1</v>
      </c>
      <c r="E89" s="179">
        <v>320</v>
      </c>
      <c r="F89" s="179">
        <v>475</v>
      </c>
      <c r="G89" s="179">
        <v>255</v>
      </c>
      <c r="H89" s="245">
        <v>6.8</v>
      </c>
      <c r="I89" s="252">
        <v>9</v>
      </c>
      <c r="J89" s="529" t="s">
        <v>446</v>
      </c>
      <c r="K89" s="530"/>
      <c r="L89" s="530"/>
      <c r="M89" s="530"/>
      <c r="N89" s="530"/>
      <c r="O89" s="531"/>
      <c r="P89" s="237">
        <v>48</v>
      </c>
      <c r="Q89" s="179">
        <v>2040</v>
      </c>
      <c r="R89" s="179">
        <v>1200</v>
      </c>
      <c r="S89" s="179">
        <v>1000</v>
      </c>
      <c r="T89" s="245">
        <v>326.39999999999998</v>
      </c>
      <c r="U89" s="245">
        <v>432</v>
      </c>
      <c r="V89" s="182">
        <v>6</v>
      </c>
      <c r="W89" s="235">
        <v>637203050527</v>
      </c>
    </row>
    <row r="90" spans="1:23" s="255" customFormat="1" x14ac:dyDescent="0.3">
      <c r="A90" s="223" t="s">
        <v>757</v>
      </c>
      <c r="B90" s="234" t="s">
        <v>756</v>
      </c>
      <c r="C90" s="234" t="s">
        <v>662</v>
      </c>
      <c r="D90" s="233">
        <v>1</v>
      </c>
      <c r="E90" s="231">
        <v>320</v>
      </c>
      <c r="F90" s="231">
        <v>475</v>
      </c>
      <c r="G90" s="231">
        <v>255</v>
      </c>
      <c r="H90" s="244">
        <v>6.8</v>
      </c>
      <c r="I90" s="253">
        <v>9</v>
      </c>
      <c r="J90" s="532" t="s">
        <v>446</v>
      </c>
      <c r="K90" s="533"/>
      <c r="L90" s="533"/>
      <c r="M90" s="533"/>
      <c r="N90" s="533"/>
      <c r="O90" s="534"/>
      <c r="P90" s="232">
        <v>48</v>
      </c>
      <c r="Q90" s="231">
        <v>2040</v>
      </c>
      <c r="R90" s="231">
        <v>1200</v>
      </c>
      <c r="S90" s="231">
        <v>1000</v>
      </c>
      <c r="T90" s="244">
        <v>326.39999999999998</v>
      </c>
      <c r="U90" s="244">
        <v>432</v>
      </c>
      <c r="V90" s="182">
        <v>6</v>
      </c>
      <c r="W90" s="229">
        <v>637203050510</v>
      </c>
    </row>
    <row r="91" spans="1:23" s="179" customFormat="1" ht="6" customHeight="1" x14ac:dyDescent="0.3">
      <c r="A91" s="526"/>
      <c r="B91" s="527"/>
      <c r="C91" s="527"/>
      <c r="D91" s="527"/>
      <c r="E91" s="527"/>
      <c r="F91" s="527"/>
      <c r="G91" s="527"/>
      <c r="H91" s="527"/>
      <c r="I91" s="527"/>
      <c r="J91" s="527"/>
      <c r="K91" s="527"/>
      <c r="L91" s="527"/>
      <c r="M91" s="527"/>
      <c r="N91" s="527"/>
      <c r="O91" s="527"/>
      <c r="P91" s="527"/>
      <c r="Q91" s="527"/>
      <c r="R91" s="527"/>
      <c r="S91" s="527"/>
      <c r="T91" s="527"/>
      <c r="U91" s="527"/>
      <c r="V91" s="527"/>
      <c r="W91" s="528"/>
    </row>
    <row r="92" spans="1:23" s="255" customFormat="1" x14ac:dyDescent="0.3">
      <c r="A92" s="200" t="s">
        <v>32</v>
      </c>
      <c r="B92" s="199" t="s">
        <v>755</v>
      </c>
      <c r="C92" s="199" t="s">
        <v>662</v>
      </c>
      <c r="D92" s="243">
        <v>1</v>
      </c>
      <c r="E92" s="241">
        <v>320</v>
      </c>
      <c r="F92" s="241">
        <v>475</v>
      </c>
      <c r="G92" s="241">
        <v>255</v>
      </c>
      <c r="H92" s="247">
        <v>6.8</v>
      </c>
      <c r="I92" s="254">
        <v>9</v>
      </c>
      <c r="J92" s="535" t="s">
        <v>446</v>
      </c>
      <c r="K92" s="536"/>
      <c r="L92" s="536"/>
      <c r="M92" s="536"/>
      <c r="N92" s="536"/>
      <c r="O92" s="537"/>
      <c r="P92" s="242">
        <v>48</v>
      </c>
      <c r="Q92" s="241">
        <v>2040</v>
      </c>
      <c r="R92" s="241">
        <v>1200</v>
      </c>
      <c r="S92" s="241">
        <v>1000</v>
      </c>
      <c r="T92" s="247">
        <v>326.39999999999998</v>
      </c>
      <c r="U92" s="247">
        <v>432</v>
      </c>
      <c r="V92" s="182">
        <v>6</v>
      </c>
      <c r="W92" s="239">
        <v>637203050541</v>
      </c>
    </row>
    <row r="93" spans="1:23" s="255" customFormat="1" x14ac:dyDescent="0.3">
      <c r="A93" s="190" t="s">
        <v>754</v>
      </c>
      <c r="B93" s="189" t="s">
        <v>753</v>
      </c>
      <c r="C93" s="189" t="s">
        <v>662</v>
      </c>
      <c r="D93" s="238">
        <v>1</v>
      </c>
      <c r="E93" s="179">
        <v>320</v>
      </c>
      <c r="F93" s="179">
        <v>475</v>
      </c>
      <c r="G93" s="179">
        <v>255</v>
      </c>
      <c r="H93" s="245">
        <v>6.8</v>
      </c>
      <c r="I93" s="252">
        <v>9</v>
      </c>
      <c r="J93" s="529" t="s">
        <v>446</v>
      </c>
      <c r="K93" s="530"/>
      <c r="L93" s="530"/>
      <c r="M93" s="530"/>
      <c r="N93" s="530"/>
      <c r="O93" s="531"/>
      <c r="P93" s="237">
        <v>48</v>
      </c>
      <c r="Q93" s="179">
        <v>2040</v>
      </c>
      <c r="R93" s="179">
        <v>1200</v>
      </c>
      <c r="S93" s="179">
        <v>1000</v>
      </c>
      <c r="T93" s="245">
        <v>326.39999999999998</v>
      </c>
      <c r="U93" s="245">
        <v>432</v>
      </c>
      <c r="V93" s="182">
        <v>6</v>
      </c>
      <c r="W93" s="235">
        <v>637203050558</v>
      </c>
    </row>
    <row r="94" spans="1:23" s="255" customFormat="1" x14ac:dyDescent="0.3">
      <c r="A94" s="190" t="s">
        <v>752</v>
      </c>
      <c r="B94" s="189" t="s">
        <v>751</v>
      </c>
      <c r="C94" s="189" t="s">
        <v>662</v>
      </c>
      <c r="D94" s="238">
        <v>1</v>
      </c>
      <c r="E94" s="179">
        <v>320</v>
      </c>
      <c r="F94" s="179">
        <v>475</v>
      </c>
      <c r="G94" s="179">
        <v>255</v>
      </c>
      <c r="H94" s="245">
        <v>6.8</v>
      </c>
      <c r="I94" s="252">
        <v>9</v>
      </c>
      <c r="J94" s="529" t="s">
        <v>446</v>
      </c>
      <c r="K94" s="530"/>
      <c r="L94" s="530"/>
      <c r="M94" s="530"/>
      <c r="N94" s="530"/>
      <c r="O94" s="531"/>
      <c r="P94" s="237">
        <v>48</v>
      </c>
      <c r="Q94" s="179">
        <v>2040</v>
      </c>
      <c r="R94" s="179">
        <v>1200</v>
      </c>
      <c r="S94" s="179">
        <v>1000</v>
      </c>
      <c r="T94" s="245">
        <v>326.39999999999998</v>
      </c>
      <c r="U94" s="245">
        <v>432</v>
      </c>
      <c r="V94" s="182">
        <v>6</v>
      </c>
      <c r="W94" s="235">
        <v>637203050565</v>
      </c>
    </row>
    <row r="95" spans="1:23" s="255" customFormat="1" x14ac:dyDescent="0.3">
      <c r="A95" s="190" t="s">
        <v>750</v>
      </c>
      <c r="B95" s="189" t="s">
        <v>749</v>
      </c>
      <c r="C95" s="189" t="s">
        <v>662</v>
      </c>
      <c r="D95" s="238">
        <v>1</v>
      </c>
      <c r="E95" s="179">
        <v>320</v>
      </c>
      <c r="F95" s="179">
        <v>475</v>
      </c>
      <c r="G95" s="179">
        <v>255</v>
      </c>
      <c r="H95" s="245">
        <v>6.8</v>
      </c>
      <c r="I95" s="252">
        <v>9</v>
      </c>
      <c r="J95" s="529" t="s">
        <v>446</v>
      </c>
      <c r="K95" s="530"/>
      <c r="L95" s="530"/>
      <c r="M95" s="530"/>
      <c r="N95" s="530"/>
      <c r="O95" s="531"/>
      <c r="P95" s="237">
        <v>48</v>
      </c>
      <c r="Q95" s="179">
        <v>2040</v>
      </c>
      <c r="R95" s="179">
        <v>1200</v>
      </c>
      <c r="S95" s="179">
        <v>1000</v>
      </c>
      <c r="T95" s="245">
        <v>326.39999999999998</v>
      </c>
      <c r="U95" s="245">
        <v>432</v>
      </c>
      <c r="V95" s="182">
        <v>6</v>
      </c>
      <c r="W95" s="235">
        <v>637203050572</v>
      </c>
    </row>
    <row r="96" spans="1:23" s="255" customFormat="1" x14ac:dyDescent="0.3">
      <c r="A96" s="190" t="s">
        <v>748</v>
      </c>
      <c r="B96" s="189" t="s">
        <v>747</v>
      </c>
      <c r="C96" s="189" t="s">
        <v>662</v>
      </c>
      <c r="D96" s="238">
        <v>1</v>
      </c>
      <c r="E96" s="179">
        <v>320</v>
      </c>
      <c r="F96" s="179">
        <v>475</v>
      </c>
      <c r="G96" s="179">
        <v>255</v>
      </c>
      <c r="H96" s="245">
        <v>6.8</v>
      </c>
      <c r="I96" s="252">
        <v>9</v>
      </c>
      <c r="J96" s="529" t="s">
        <v>446</v>
      </c>
      <c r="K96" s="530"/>
      <c r="L96" s="530"/>
      <c r="M96" s="530"/>
      <c r="N96" s="530"/>
      <c r="O96" s="531"/>
      <c r="P96" s="237">
        <v>48</v>
      </c>
      <c r="Q96" s="179">
        <v>2040</v>
      </c>
      <c r="R96" s="179">
        <v>1200</v>
      </c>
      <c r="S96" s="179">
        <v>1000</v>
      </c>
      <c r="T96" s="245">
        <v>326.39999999999998</v>
      </c>
      <c r="U96" s="245">
        <v>432</v>
      </c>
      <c r="V96" s="182">
        <v>6</v>
      </c>
      <c r="W96" s="235">
        <v>637203050602</v>
      </c>
    </row>
    <row r="97" spans="1:23" s="255" customFormat="1" x14ac:dyDescent="0.3">
      <c r="A97" s="190" t="s">
        <v>746</v>
      </c>
      <c r="B97" s="189" t="s">
        <v>745</v>
      </c>
      <c r="C97" s="189" t="s">
        <v>662</v>
      </c>
      <c r="D97" s="238">
        <v>1</v>
      </c>
      <c r="E97" s="179">
        <v>320</v>
      </c>
      <c r="F97" s="179">
        <v>475</v>
      </c>
      <c r="G97" s="179">
        <v>255</v>
      </c>
      <c r="H97" s="245">
        <v>6.8</v>
      </c>
      <c r="I97" s="252">
        <v>9</v>
      </c>
      <c r="J97" s="529" t="s">
        <v>446</v>
      </c>
      <c r="K97" s="530"/>
      <c r="L97" s="530"/>
      <c r="M97" s="530"/>
      <c r="N97" s="530"/>
      <c r="O97" s="531"/>
      <c r="P97" s="237">
        <v>48</v>
      </c>
      <c r="Q97" s="179">
        <v>2040</v>
      </c>
      <c r="R97" s="179">
        <v>1200</v>
      </c>
      <c r="S97" s="179">
        <v>1000</v>
      </c>
      <c r="T97" s="245">
        <v>326.39999999999998</v>
      </c>
      <c r="U97" s="245">
        <v>432</v>
      </c>
      <c r="V97" s="182">
        <v>6</v>
      </c>
      <c r="W97" s="235">
        <v>637203050596</v>
      </c>
    </row>
    <row r="98" spans="1:23" s="255" customFormat="1" x14ac:dyDescent="0.3">
      <c r="A98" s="223" t="s">
        <v>744</v>
      </c>
      <c r="B98" s="234" t="s">
        <v>743</v>
      </c>
      <c r="C98" s="234" t="s">
        <v>662</v>
      </c>
      <c r="D98" s="233">
        <v>1</v>
      </c>
      <c r="E98" s="231">
        <v>320</v>
      </c>
      <c r="F98" s="231">
        <v>475</v>
      </c>
      <c r="G98" s="231">
        <v>255</v>
      </c>
      <c r="H98" s="244">
        <v>6.8</v>
      </c>
      <c r="I98" s="253">
        <v>9</v>
      </c>
      <c r="J98" s="532" t="s">
        <v>446</v>
      </c>
      <c r="K98" s="533"/>
      <c r="L98" s="533"/>
      <c r="M98" s="533"/>
      <c r="N98" s="533"/>
      <c r="O98" s="534"/>
      <c r="P98" s="232">
        <v>48</v>
      </c>
      <c r="Q98" s="231">
        <v>2040</v>
      </c>
      <c r="R98" s="231">
        <v>1200</v>
      </c>
      <c r="S98" s="231">
        <v>1000</v>
      </c>
      <c r="T98" s="244">
        <v>326.39999999999998</v>
      </c>
      <c r="U98" s="244">
        <v>432</v>
      </c>
      <c r="V98" s="182">
        <v>6</v>
      </c>
      <c r="W98" s="229">
        <v>637203050589</v>
      </c>
    </row>
    <row r="99" spans="1:23" s="179" customFormat="1" ht="6" customHeight="1" x14ac:dyDescent="0.3">
      <c r="A99" s="526"/>
      <c r="B99" s="527"/>
      <c r="C99" s="527"/>
      <c r="D99" s="527"/>
      <c r="E99" s="527"/>
      <c r="F99" s="527"/>
      <c r="G99" s="527"/>
      <c r="H99" s="527"/>
      <c r="I99" s="527"/>
      <c r="J99" s="527"/>
      <c r="K99" s="527"/>
      <c r="L99" s="527"/>
      <c r="M99" s="527"/>
      <c r="N99" s="527"/>
      <c r="O99" s="527"/>
      <c r="P99" s="527"/>
      <c r="Q99" s="527"/>
      <c r="R99" s="527"/>
      <c r="S99" s="527"/>
      <c r="T99" s="527"/>
      <c r="U99" s="527"/>
      <c r="V99" s="527"/>
      <c r="W99" s="528"/>
    </row>
    <row r="100" spans="1:23" s="255" customFormat="1" x14ac:dyDescent="0.3">
      <c r="A100" s="200" t="s">
        <v>34</v>
      </c>
      <c r="B100" s="199" t="s">
        <v>742</v>
      </c>
      <c r="C100" s="199" t="s">
        <v>662</v>
      </c>
      <c r="D100" s="243">
        <v>1</v>
      </c>
      <c r="E100" s="241">
        <v>320</v>
      </c>
      <c r="F100" s="241">
        <v>475</v>
      </c>
      <c r="G100" s="241">
        <v>255</v>
      </c>
      <c r="H100" s="247">
        <v>6.8</v>
      </c>
      <c r="I100" s="254">
        <v>9</v>
      </c>
      <c r="J100" s="535" t="s">
        <v>446</v>
      </c>
      <c r="K100" s="536"/>
      <c r="L100" s="536"/>
      <c r="M100" s="536"/>
      <c r="N100" s="536"/>
      <c r="O100" s="537"/>
      <c r="P100" s="242">
        <v>48</v>
      </c>
      <c r="Q100" s="241">
        <v>2040</v>
      </c>
      <c r="R100" s="241">
        <v>1200</v>
      </c>
      <c r="S100" s="241">
        <v>1000</v>
      </c>
      <c r="T100" s="247">
        <v>326.39999999999998</v>
      </c>
      <c r="U100" s="247">
        <v>432</v>
      </c>
      <c r="V100" s="182">
        <v>6</v>
      </c>
      <c r="W100" s="239">
        <v>637203050619</v>
      </c>
    </row>
    <row r="101" spans="1:23" s="255" customFormat="1" x14ac:dyDescent="0.3">
      <c r="A101" s="190" t="s">
        <v>741</v>
      </c>
      <c r="B101" s="189" t="s">
        <v>740</v>
      </c>
      <c r="C101" s="189" t="s">
        <v>662</v>
      </c>
      <c r="D101" s="238">
        <v>1</v>
      </c>
      <c r="E101" s="179">
        <v>320</v>
      </c>
      <c r="F101" s="179">
        <v>475</v>
      </c>
      <c r="G101" s="179">
        <v>255</v>
      </c>
      <c r="H101" s="245">
        <v>6.8</v>
      </c>
      <c r="I101" s="252">
        <v>9</v>
      </c>
      <c r="J101" s="529" t="s">
        <v>446</v>
      </c>
      <c r="K101" s="530"/>
      <c r="L101" s="530"/>
      <c r="M101" s="530"/>
      <c r="N101" s="530"/>
      <c r="O101" s="531"/>
      <c r="P101" s="237">
        <v>48</v>
      </c>
      <c r="Q101" s="179">
        <v>2040</v>
      </c>
      <c r="R101" s="179">
        <v>1200</v>
      </c>
      <c r="S101" s="179">
        <v>1000</v>
      </c>
      <c r="T101" s="245">
        <v>326.39999999999998</v>
      </c>
      <c r="U101" s="245">
        <v>432</v>
      </c>
      <c r="V101" s="182">
        <v>6</v>
      </c>
      <c r="W101" s="235">
        <v>637203050626</v>
      </c>
    </row>
    <row r="102" spans="1:23" s="255" customFormat="1" x14ac:dyDescent="0.3">
      <c r="A102" s="190" t="s">
        <v>739</v>
      </c>
      <c r="B102" s="189" t="s">
        <v>738</v>
      </c>
      <c r="C102" s="189" t="s">
        <v>662</v>
      </c>
      <c r="D102" s="238">
        <v>1</v>
      </c>
      <c r="E102" s="179">
        <v>320</v>
      </c>
      <c r="F102" s="179">
        <v>475</v>
      </c>
      <c r="G102" s="179">
        <v>255</v>
      </c>
      <c r="H102" s="245">
        <v>6.8</v>
      </c>
      <c r="I102" s="252">
        <v>9</v>
      </c>
      <c r="J102" s="529" t="s">
        <v>446</v>
      </c>
      <c r="K102" s="530"/>
      <c r="L102" s="530"/>
      <c r="M102" s="530"/>
      <c r="N102" s="530"/>
      <c r="O102" s="531"/>
      <c r="P102" s="237">
        <v>48</v>
      </c>
      <c r="Q102" s="179">
        <v>2040</v>
      </c>
      <c r="R102" s="179">
        <v>1200</v>
      </c>
      <c r="S102" s="179">
        <v>1000</v>
      </c>
      <c r="T102" s="245">
        <v>326.39999999999998</v>
      </c>
      <c r="U102" s="245">
        <v>432</v>
      </c>
      <c r="V102" s="182">
        <v>6</v>
      </c>
      <c r="W102" s="235">
        <v>637203050633</v>
      </c>
    </row>
    <row r="103" spans="1:23" s="255" customFormat="1" x14ac:dyDescent="0.3">
      <c r="A103" s="190" t="s">
        <v>737</v>
      </c>
      <c r="B103" s="189" t="s">
        <v>736</v>
      </c>
      <c r="C103" s="189" t="s">
        <v>662</v>
      </c>
      <c r="D103" s="238">
        <v>1</v>
      </c>
      <c r="E103" s="179">
        <v>320</v>
      </c>
      <c r="F103" s="179">
        <v>475</v>
      </c>
      <c r="G103" s="179">
        <v>255</v>
      </c>
      <c r="H103" s="245">
        <v>6.8</v>
      </c>
      <c r="I103" s="252">
        <v>9</v>
      </c>
      <c r="J103" s="529" t="s">
        <v>446</v>
      </c>
      <c r="K103" s="530"/>
      <c r="L103" s="530"/>
      <c r="M103" s="530"/>
      <c r="N103" s="530"/>
      <c r="O103" s="531"/>
      <c r="P103" s="237">
        <v>48</v>
      </c>
      <c r="Q103" s="179">
        <v>2040</v>
      </c>
      <c r="R103" s="179">
        <v>1200</v>
      </c>
      <c r="S103" s="179">
        <v>1000</v>
      </c>
      <c r="T103" s="245">
        <v>326.39999999999998</v>
      </c>
      <c r="U103" s="245">
        <v>432</v>
      </c>
      <c r="V103" s="182">
        <v>6</v>
      </c>
      <c r="W103" s="235">
        <v>637203050640</v>
      </c>
    </row>
    <row r="104" spans="1:23" s="255" customFormat="1" x14ac:dyDescent="0.3">
      <c r="A104" s="190" t="s">
        <v>735</v>
      </c>
      <c r="B104" s="189" t="s">
        <v>734</v>
      </c>
      <c r="C104" s="189" t="s">
        <v>662</v>
      </c>
      <c r="D104" s="238">
        <v>1</v>
      </c>
      <c r="E104" s="179">
        <v>320</v>
      </c>
      <c r="F104" s="179">
        <v>475</v>
      </c>
      <c r="G104" s="179">
        <v>255</v>
      </c>
      <c r="H104" s="245">
        <v>6.8</v>
      </c>
      <c r="I104" s="252">
        <v>9</v>
      </c>
      <c r="J104" s="529" t="s">
        <v>446</v>
      </c>
      <c r="K104" s="530"/>
      <c r="L104" s="530"/>
      <c r="M104" s="530"/>
      <c r="N104" s="530"/>
      <c r="O104" s="531"/>
      <c r="P104" s="237">
        <v>48</v>
      </c>
      <c r="Q104" s="179">
        <v>2040</v>
      </c>
      <c r="R104" s="179">
        <v>1200</v>
      </c>
      <c r="S104" s="179">
        <v>1000</v>
      </c>
      <c r="T104" s="245">
        <v>326.39999999999998</v>
      </c>
      <c r="U104" s="245">
        <v>432</v>
      </c>
      <c r="V104" s="182">
        <v>6</v>
      </c>
      <c r="W104" s="235">
        <v>637203050671</v>
      </c>
    </row>
    <row r="105" spans="1:23" s="255" customFormat="1" x14ac:dyDescent="0.3">
      <c r="A105" s="190" t="s">
        <v>733</v>
      </c>
      <c r="B105" s="189" t="s">
        <v>732</v>
      </c>
      <c r="C105" s="189" t="s">
        <v>662</v>
      </c>
      <c r="D105" s="238">
        <v>1</v>
      </c>
      <c r="E105" s="179">
        <v>320</v>
      </c>
      <c r="F105" s="179">
        <v>475</v>
      </c>
      <c r="G105" s="179">
        <v>255</v>
      </c>
      <c r="H105" s="245">
        <v>6.8</v>
      </c>
      <c r="I105" s="252">
        <v>9</v>
      </c>
      <c r="J105" s="529" t="s">
        <v>446</v>
      </c>
      <c r="K105" s="530"/>
      <c r="L105" s="530"/>
      <c r="M105" s="530"/>
      <c r="N105" s="530"/>
      <c r="O105" s="531"/>
      <c r="P105" s="237">
        <v>48</v>
      </c>
      <c r="Q105" s="179">
        <v>2040</v>
      </c>
      <c r="R105" s="179">
        <v>1200</v>
      </c>
      <c r="S105" s="179">
        <v>1000</v>
      </c>
      <c r="T105" s="245">
        <v>326.39999999999998</v>
      </c>
      <c r="U105" s="245">
        <v>432</v>
      </c>
      <c r="V105" s="182">
        <v>6</v>
      </c>
      <c r="W105" s="235">
        <v>637203050664</v>
      </c>
    </row>
    <row r="106" spans="1:23" s="255" customFormat="1" x14ac:dyDescent="0.3">
      <c r="A106" s="223" t="s">
        <v>731</v>
      </c>
      <c r="B106" s="234" t="s">
        <v>730</v>
      </c>
      <c r="C106" s="234" t="s">
        <v>662</v>
      </c>
      <c r="D106" s="233">
        <v>1</v>
      </c>
      <c r="E106" s="231">
        <v>320</v>
      </c>
      <c r="F106" s="231">
        <v>475</v>
      </c>
      <c r="G106" s="231">
        <v>255</v>
      </c>
      <c r="H106" s="244">
        <v>6.8</v>
      </c>
      <c r="I106" s="253">
        <v>9</v>
      </c>
      <c r="J106" s="532" t="s">
        <v>446</v>
      </c>
      <c r="K106" s="533"/>
      <c r="L106" s="533"/>
      <c r="M106" s="533"/>
      <c r="N106" s="533"/>
      <c r="O106" s="534"/>
      <c r="P106" s="232">
        <v>48</v>
      </c>
      <c r="Q106" s="231">
        <v>2040</v>
      </c>
      <c r="R106" s="231">
        <v>1200</v>
      </c>
      <c r="S106" s="231">
        <v>1000</v>
      </c>
      <c r="T106" s="244">
        <v>326.39999999999998</v>
      </c>
      <c r="U106" s="244">
        <v>432</v>
      </c>
      <c r="V106" s="182">
        <v>6</v>
      </c>
      <c r="W106" s="229">
        <v>637203050657</v>
      </c>
    </row>
    <row r="107" spans="1:23" s="179" customFormat="1" ht="6" customHeight="1" x14ac:dyDescent="0.3">
      <c r="A107" s="526"/>
      <c r="B107" s="527"/>
      <c r="C107" s="527"/>
      <c r="D107" s="527"/>
      <c r="E107" s="527"/>
      <c r="F107" s="527"/>
      <c r="G107" s="527"/>
      <c r="H107" s="527"/>
      <c r="I107" s="527"/>
      <c r="J107" s="527"/>
      <c r="K107" s="527"/>
      <c r="L107" s="527"/>
      <c r="M107" s="527"/>
      <c r="N107" s="527"/>
      <c r="O107" s="527"/>
      <c r="P107" s="527"/>
      <c r="Q107" s="527"/>
      <c r="R107" s="527"/>
      <c r="S107" s="527"/>
      <c r="T107" s="527"/>
      <c r="U107" s="527"/>
      <c r="V107" s="527"/>
      <c r="W107" s="528"/>
    </row>
  </sheetData>
  <mergeCells count="112">
    <mergeCell ref="J104:O104"/>
    <mergeCell ref="J105:O105"/>
    <mergeCell ref="J106:O106"/>
    <mergeCell ref="A107:W107"/>
    <mergeCell ref="A99:W99"/>
    <mergeCell ref="J100:O100"/>
    <mergeCell ref="J101:O101"/>
    <mergeCell ref="J102:O102"/>
    <mergeCell ref="J103:O103"/>
    <mergeCell ref="J94:O94"/>
    <mergeCell ref="J95:O95"/>
    <mergeCell ref="J96:O96"/>
    <mergeCell ref="J97:O97"/>
    <mergeCell ref="J98:O98"/>
    <mergeCell ref="J89:O89"/>
    <mergeCell ref="J90:O90"/>
    <mergeCell ref="A91:W91"/>
    <mergeCell ref="J92:O92"/>
    <mergeCell ref="J93:O93"/>
    <mergeCell ref="A75:W75"/>
    <mergeCell ref="J84:O84"/>
    <mergeCell ref="J85:O85"/>
    <mergeCell ref="J86:O86"/>
    <mergeCell ref="J87:O87"/>
    <mergeCell ref="J88:O88"/>
    <mergeCell ref="J81:O81"/>
    <mergeCell ref="J82:O82"/>
    <mergeCell ref="A83:W83"/>
    <mergeCell ref="J76:O76"/>
    <mergeCell ref="J77:O77"/>
    <mergeCell ref="J78:O78"/>
    <mergeCell ref="J79:O79"/>
    <mergeCell ref="J80:O80"/>
    <mergeCell ref="J70:O70"/>
    <mergeCell ref="J71:O71"/>
    <mergeCell ref="J72:O72"/>
    <mergeCell ref="J73:O73"/>
    <mergeCell ref="J74:O74"/>
    <mergeCell ref="J65:O65"/>
    <mergeCell ref="J66:O66"/>
    <mergeCell ref="A67:W67"/>
    <mergeCell ref="J68:O68"/>
    <mergeCell ref="J69:O69"/>
    <mergeCell ref="J62:O62"/>
    <mergeCell ref="J63:O63"/>
    <mergeCell ref="J64:O64"/>
    <mergeCell ref="J50:O50"/>
    <mergeCell ref="J45:O45"/>
    <mergeCell ref="J46:O46"/>
    <mergeCell ref="J47:O47"/>
    <mergeCell ref="J48:O48"/>
    <mergeCell ref="J49:O49"/>
    <mergeCell ref="J57:O57"/>
    <mergeCell ref="J58:O58"/>
    <mergeCell ref="A59:W59"/>
    <mergeCell ref="A51:W51"/>
    <mergeCell ref="J52:O52"/>
    <mergeCell ref="J53:O53"/>
    <mergeCell ref="J54:O54"/>
    <mergeCell ref="J60:O60"/>
    <mergeCell ref="J61:O61"/>
    <mergeCell ref="J44:O44"/>
    <mergeCell ref="J55:O55"/>
    <mergeCell ref="J56:O56"/>
    <mergeCell ref="A3:W3"/>
    <mergeCell ref="A1:A2"/>
    <mergeCell ref="B1:B2"/>
    <mergeCell ref="C1:C2"/>
    <mergeCell ref="J40:O40"/>
    <mergeCell ref="J36:O36"/>
    <mergeCell ref="J37:O37"/>
    <mergeCell ref="J38:O38"/>
    <mergeCell ref="J39:O39"/>
    <mergeCell ref="J1:O1"/>
    <mergeCell ref="J18:O18"/>
    <mergeCell ref="A19:W19"/>
    <mergeCell ref="W1:W2"/>
    <mergeCell ref="D1:I1"/>
    <mergeCell ref="J20:O20"/>
    <mergeCell ref="J30:O30"/>
    <mergeCell ref="J12:O12"/>
    <mergeCell ref="J31:O31"/>
    <mergeCell ref="J8:O8"/>
    <mergeCell ref="P1:V1"/>
    <mergeCell ref="J4:O4"/>
    <mergeCell ref="J42:O42"/>
    <mergeCell ref="A43:W43"/>
    <mergeCell ref="J32:O32"/>
    <mergeCell ref="J9:O9"/>
    <mergeCell ref="J21:O21"/>
    <mergeCell ref="J10:O10"/>
    <mergeCell ref="A11:W11"/>
    <mergeCell ref="J26:O26"/>
    <mergeCell ref="A27:W27"/>
    <mergeCell ref="J17:O17"/>
    <mergeCell ref="J13:O13"/>
    <mergeCell ref="J14:O14"/>
    <mergeCell ref="J15:O15"/>
    <mergeCell ref="J16:O16"/>
    <mergeCell ref="J33:O33"/>
    <mergeCell ref="J22:O22"/>
    <mergeCell ref="J23:O23"/>
    <mergeCell ref="J24:O24"/>
    <mergeCell ref="J25:O25"/>
    <mergeCell ref="J28:O28"/>
    <mergeCell ref="J29:O29"/>
    <mergeCell ref="J5:O5"/>
    <mergeCell ref="J6:O6"/>
    <mergeCell ref="J7:O7"/>
    <mergeCell ref="J34:O34"/>
    <mergeCell ref="A35:W35"/>
    <mergeCell ref="J41:O41"/>
  </mergeCells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815F42-6E0E-4EC2-A0CF-E24ED7858F10}">
  <dimension ref="A1:W72"/>
  <sheetViews>
    <sheetView topLeftCell="A21" zoomScale="80" zoomScaleNormal="80" workbookViewId="0">
      <selection activeCell="B73" sqref="B73"/>
    </sheetView>
  </sheetViews>
  <sheetFormatPr defaultRowHeight="14.4" x14ac:dyDescent="0.3"/>
  <cols>
    <col min="1" max="1" width="14.44140625" customWidth="1"/>
    <col min="2" max="2" width="33.44140625" customWidth="1"/>
    <col min="3" max="3" width="8.5546875" customWidth="1"/>
    <col min="4" max="4" width="12.5546875" customWidth="1"/>
    <col min="5" max="7" width="8.5546875" customWidth="1"/>
    <col min="8" max="9" width="14.44140625" customWidth="1"/>
    <col min="10" max="10" width="8.88671875" customWidth="1"/>
    <col min="11" max="13" width="8.5546875" customWidth="1"/>
    <col min="14" max="15" width="14.44140625" customWidth="1"/>
    <col min="16" max="19" width="8.88671875" customWidth="1"/>
    <col min="20" max="21" width="14.44140625" customWidth="1"/>
    <col min="22" max="22" width="12.5546875" style="176" customWidth="1"/>
    <col min="23" max="23" width="15.88671875" customWidth="1"/>
  </cols>
  <sheetData>
    <row r="1" spans="1:23" x14ac:dyDescent="0.3">
      <c r="A1" s="544" t="s">
        <v>535</v>
      </c>
      <c r="B1" s="544" t="s">
        <v>534</v>
      </c>
      <c r="C1" s="544" t="s">
        <v>533</v>
      </c>
      <c r="D1" s="541" t="s">
        <v>532</v>
      </c>
      <c r="E1" s="542"/>
      <c r="F1" s="542"/>
      <c r="G1" s="542"/>
      <c r="H1" s="542"/>
      <c r="I1" s="543"/>
      <c r="J1" s="541" t="s">
        <v>531</v>
      </c>
      <c r="K1" s="542"/>
      <c r="L1" s="542"/>
      <c r="M1" s="542"/>
      <c r="N1" s="542"/>
      <c r="O1" s="543"/>
      <c r="P1" s="541" t="s">
        <v>530</v>
      </c>
      <c r="Q1" s="542"/>
      <c r="R1" s="542"/>
      <c r="S1" s="542"/>
      <c r="T1" s="542"/>
      <c r="U1" s="542"/>
      <c r="V1" s="543"/>
      <c r="W1" s="546" t="s">
        <v>529</v>
      </c>
    </row>
    <row r="2" spans="1:23" ht="43.2" x14ac:dyDescent="0.3">
      <c r="A2" s="545"/>
      <c r="B2" s="545"/>
      <c r="C2" s="545"/>
      <c r="D2" s="305" t="s">
        <v>528</v>
      </c>
      <c r="E2" s="304" t="s">
        <v>525</v>
      </c>
      <c r="F2" s="304" t="s">
        <v>524</v>
      </c>
      <c r="G2" s="304" t="s">
        <v>523</v>
      </c>
      <c r="H2" s="307" t="s">
        <v>522</v>
      </c>
      <c r="I2" s="306" t="s">
        <v>521</v>
      </c>
      <c r="J2" s="308" t="s">
        <v>527</v>
      </c>
      <c r="K2" s="304" t="s">
        <v>525</v>
      </c>
      <c r="L2" s="304" t="s">
        <v>524</v>
      </c>
      <c r="M2" s="304" t="s">
        <v>523</v>
      </c>
      <c r="N2" s="307" t="s">
        <v>522</v>
      </c>
      <c r="O2" s="306" t="s">
        <v>521</v>
      </c>
      <c r="P2" s="305" t="s">
        <v>526</v>
      </c>
      <c r="Q2" s="304" t="s">
        <v>525</v>
      </c>
      <c r="R2" s="304" t="s">
        <v>524</v>
      </c>
      <c r="S2" s="304" t="s">
        <v>523</v>
      </c>
      <c r="T2" s="303" t="s">
        <v>522</v>
      </c>
      <c r="U2" s="303" t="s">
        <v>521</v>
      </c>
      <c r="V2" s="206" t="s">
        <v>520</v>
      </c>
      <c r="W2" s="547"/>
    </row>
    <row r="3" spans="1:23" ht="4.6500000000000004" customHeight="1" x14ac:dyDescent="0.3">
      <c r="A3" s="538"/>
      <c r="B3" s="539"/>
      <c r="C3" s="539"/>
      <c r="D3" s="539"/>
      <c r="E3" s="539"/>
      <c r="F3" s="539"/>
      <c r="G3" s="539"/>
      <c r="H3" s="539"/>
      <c r="I3" s="539"/>
      <c r="J3" s="539"/>
      <c r="K3" s="539"/>
      <c r="L3" s="539"/>
      <c r="M3" s="539"/>
      <c r="N3" s="539"/>
      <c r="O3" s="539"/>
      <c r="P3" s="539"/>
      <c r="Q3" s="539"/>
      <c r="R3" s="539"/>
      <c r="S3" s="539"/>
      <c r="T3" s="539"/>
      <c r="U3" s="539"/>
      <c r="V3" s="539"/>
      <c r="W3" s="540"/>
    </row>
    <row r="4" spans="1:23" x14ac:dyDescent="0.3">
      <c r="A4" s="293" t="s">
        <v>318</v>
      </c>
      <c r="B4" s="293" t="s">
        <v>1123</v>
      </c>
      <c r="C4" s="189" t="s">
        <v>1061</v>
      </c>
      <c r="D4" s="179">
        <v>2</v>
      </c>
      <c r="E4" s="179">
        <v>248</v>
      </c>
      <c r="F4" s="291">
        <v>261</v>
      </c>
      <c r="G4" s="179">
        <v>241</v>
      </c>
      <c r="H4" s="179">
        <v>2.2999999999999998</v>
      </c>
      <c r="I4" s="293">
        <v>2.7</v>
      </c>
      <c r="J4" s="179">
        <v>8</v>
      </c>
      <c r="K4" s="179">
        <v>520</v>
      </c>
      <c r="L4" s="291">
        <v>545</v>
      </c>
      <c r="M4" s="179">
        <v>258</v>
      </c>
      <c r="N4" s="179">
        <v>9.1999999999999993</v>
      </c>
      <c r="O4" s="293">
        <v>11.7</v>
      </c>
      <c r="P4" s="179">
        <v>256</v>
      </c>
      <c r="Q4" s="291">
        <v>2200</v>
      </c>
      <c r="R4" s="291">
        <v>1200</v>
      </c>
      <c r="S4" s="291">
        <v>1032</v>
      </c>
      <c r="T4" s="179">
        <v>294.39999999999998</v>
      </c>
      <c r="U4" s="293">
        <v>374.5</v>
      </c>
      <c r="V4" s="192">
        <v>4</v>
      </c>
      <c r="W4" s="235">
        <v>637203213434</v>
      </c>
    </row>
    <row r="5" spans="1:23" x14ac:dyDescent="0.3">
      <c r="A5" s="293" t="s">
        <v>320</v>
      </c>
      <c r="B5" s="293" t="s">
        <v>1122</v>
      </c>
      <c r="C5" s="189" t="s">
        <v>1061</v>
      </c>
      <c r="D5" s="179">
        <v>2</v>
      </c>
      <c r="E5" s="179">
        <v>286</v>
      </c>
      <c r="F5" s="291">
        <v>281</v>
      </c>
      <c r="G5" s="179">
        <v>276</v>
      </c>
      <c r="H5" s="179">
        <v>2.8</v>
      </c>
      <c r="I5" s="293">
        <v>3.3</v>
      </c>
      <c r="J5" s="179">
        <v>8</v>
      </c>
      <c r="K5" s="179">
        <v>596</v>
      </c>
      <c r="L5" s="291">
        <v>585</v>
      </c>
      <c r="M5" s="179">
        <v>293</v>
      </c>
      <c r="N5" s="179">
        <v>11.2</v>
      </c>
      <c r="O5" s="293">
        <v>14.4</v>
      </c>
      <c r="P5" s="179">
        <v>144</v>
      </c>
      <c r="Q5" s="291">
        <v>1908</v>
      </c>
      <c r="R5" s="291">
        <v>1200</v>
      </c>
      <c r="S5" s="291">
        <v>1000</v>
      </c>
      <c r="T5" s="179">
        <v>201.6</v>
      </c>
      <c r="U5" s="293">
        <v>259.2</v>
      </c>
      <c r="V5" s="182">
        <v>3</v>
      </c>
      <c r="W5" s="235">
        <v>637203213458</v>
      </c>
    </row>
    <row r="6" spans="1:23" x14ac:dyDescent="0.3">
      <c r="A6" s="293" t="s">
        <v>322</v>
      </c>
      <c r="B6" s="293" t="s">
        <v>1121</v>
      </c>
      <c r="C6" s="189" t="s">
        <v>1061</v>
      </c>
      <c r="D6" s="179">
        <v>2</v>
      </c>
      <c r="E6" s="179">
        <v>286</v>
      </c>
      <c r="F6" s="291">
        <v>281</v>
      </c>
      <c r="G6" s="179">
        <v>276</v>
      </c>
      <c r="H6" s="179">
        <v>2.96</v>
      </c>
      <c r="I6" s="293">
        <v>3.6</v>
      </c>
      <c r="J6" s="179">
        <v>8</v>
      </c>
      <c r="K6" s="179">
        <v>596</v>
      </c>
      <c r="L6" s="291">
        <v>585</v>
      </c>
      <c r="M6" s="179">
        <v>293</v>
      </c>
      <c r="N6" s="179">
        <v>11.2</v>
      </c>
      <c r="O6" s="293">
        <v>14.4</v>
      </c>
      <c r="P6" s="179">
        <v>144</v>
      </c>
      <c r="Q6" s="291">
        <v>1908</v>
      </c>
      <c r="R6" s="291">
        <v>1200</v>
      </c>
      <c r="S6" s="291">
        <v>1000</v>
      </c>
      <c r="T6" s="179">
        <v>213.1</v>
      </c>
      <c r="U6" s="293">
        <v>270.7</v>
      </c>
      <c r="V6" s="182">
        <v>3</v>
      </c>
      <c r="W6" s="235">
        <v>637203218149</v>
      </c>
    </row>
    <row r="7" spans="1:23" x14ac:dyDescent="0.3">
      <c r="A7" s="293" t="s">
        <v>324</v>
      </c>
      <c r="B7" s="293" t="s">
        <v>1120</v>
      </c>
      <c r="C7" s="189" t="s">
        <v>1061</v>
      </c>
      <c r="D7" s="179">
        <v>2</v>
      </c>
      <c r="E7" s="179">
        <v>343</v>
      </c>
      <c r="F7" s="291">
        <v>319</v>
      </c>
      <c r="G7" s="179">
        <v>334</v>
      </c>
      <c r="H7" s="179">
        <v>3.2</v>
      </c>
      <c r="I7" s="293">
        <v>3.9</v>
      </c>
      <c r="J7" s="179">
        <v>4</v>
      </c>
      <c r="K7" s="179">
        <v>368</v>
      </c>
      <c r="L7" s="291">
        <v>658</v>
      </c>
      <c r="M7" s="179">
        <v>347</v>
      </c>
      <c r="N7" s="179">
        <v>6.4</v>
      </c>
      <c r="O7" s="293">
        <v>8.9</v>
      </c>
      <c r="P7" s="179">
        <v>80</v>
      </c>
      <c r="Q7" s="291">
        <v>1855</v>
      </c>
      <c r="R7" s="291">
        <v>1200</v>
      </c>
      <c r="S7" s="291">
        <v>1000</v>
      </c>
      <c r="T7" s="179">
        <v>128</v>
      </c>
      <c r="U7" s="293">
        <v>184.4</v>
      </c>
      <c r="V7" s="182">
        <v>5</v>
      </c>
      <c r="W7" s="235">
        <v>637203213472</v>
      </c>
    </row>
    <row r="8" spans="1:23" ht="4.6500000000000004" customHeight="1" x14ac:dyDescent="0.3">
      <c r="A8" s="538"/>
      <c r="B8" s="539"/>
      <c r="C8" s="539"/>
      <c r="D8" s="539"/>
      <c r="E8" s="539"/>
      <c r="F8" s="539"/>
      <c r="G8" s="539"/>
      <c r="H8" s="539"/>
      <c r="I8" s="539"/>
      <c r="J8" s="539"/>
      <c r="K8" s="539"/>
      <c r="L8" s="539"/>
      <c r="M8" s="539"/>
      <c r="N8" s="539"/>
      <c r="O8" s="539"/>
      <c r="P8" s="539"/>
      <c r="Q8" s="539"/>
      <c r="R8" s="539"/>
      <c r="S8" s="539"/>
      <c r="T8" s="539"/>
      <c r="U8" s="539"/>
      <c r="V8" s="539"/>
      <c r="W8" s="540"/>
    </row>
    <row r="9" spans="1:23" x14ac:dyDescent="0.3">
      <c r="A9" s="293" t="s">
        <v>287</v>
      </c>
      <c r="B9" s="293" t="s">
        <v>1119</v>
      </c>
      <c r="C9" s="189" t="s">
        <v>1061</v>
      </c>
      <c r="D9" s="179">
        <v>1</v>
      </c>
      <c r="E9" s="179">
        <v>137</v>
      </c>
      <c r="F9" s="291">
        <v>255</v>
      </c>
      <c r="G9" s="179">
        <v>255</v>
      </c>
      <c r="H9" s="179">
        <v>1.3</v>
      </c>
      <c r="I9" s="293">
        <v>1.8</v>
      </c>
      <c r="J9" s="179">
        <v>8</v>
      </c>
      <c r="K9" s="179">
        <v>294</v>
      </c>
      <c r="L9" s="291">
        <v>519</v>
      </c>
      <c r="M9" s="179">
        <v>519</v>
      </c>
      <c r="N9" s="179">
        <v>10</v>
      </c>
      <c r="O9" s="293">
        <v>15.3</v>
      </c>
      <c r="P9" s="179">
        <v>192</v>
      </c>
      <c r="Q9" s="291">
        <v>1950</v>
      </c>
      <c r="R9" s="291">
        <v>1200</v>
      </c>
      <c r="S9" s="291">
        <v>1044</v>
      </c>
      <c r="T9" s="179">
        <v>240</v>
      </c>
      <c r="U9" s="293">
        <v>367.2</v>
      </c>
      <c r="V9" s="182">
        <v>6</v>
      </c>
      <c r="W9" s="235">
        <v>637203215506</v>
      </c>
    </row>
    <row r="10" spans="1:23" x14ac:dyDescent="0.3">
      <c r="A10" s="293" t="s">
        <v>266</v>
      </c>
      <c r="B10" s="293" t="s">
        <v>1118</v>
      </c>
      <c r="C10" s="189" t="s">
        <v>1061</v>
      </c>
      <c r="D10" s="179">
        <v>1</v>
      </c>
      <c r="E10" s="179">
        <v>139</v>
      </c>
      <c r="F10" s="291">
        <v>275</v>
      </c>
      <c r="G10" s="179">
        <v>255</v>
      </c>
      <c r="H10" s="179">
        <v>1.2</v>
      </c>
      <c r="I10" s="293">
        <v>1.6</v>
      </c>
      <c r="J10" s="179">
        <v>8</v>
      </c>
      <c r="K10" s="179">
        <v>305</v>
      </c>
      <c r="L10" s="291">
        <v>561</v>
      </c>
      <c r="M10" s="179">
        <v>521</v>
      </c>
      <c r="N10" s="179">
        <v>9.6</v>
      </c>
      <c r="O10" s="293">
        <v>14</v>
      </c>
      <c r="P10" s="179">
        <v>192</v>
      </c>
      <c r="Q10" s="291">
        <v>1950</v>
      </c>
      <c r="R10" s="291">
        <v>1200</v>
      </c>
      <c r="S10" s="291">
        <v>1042</v>
      </c>
      <c r="T10" s="179">
        <v>230.4</v>
      </c>
      <c r="U10" s="293">
        <v>376.3</v>
      </c>
      <c r="V10" s="168">
        <v>6</v>
      </c>
      <c r="W10" s="235">
        <v>637203215445</v>
      </c>
    </row>
    <row r="11" spans="1:23" x14ac:dyDescent="0.3">
      <c r="A11" s="293" t="s">
        <v>282</v>
      </c>
      <c r="B11" s="293" t="s">
        <v>1117</v>
      </c>
      <c r="C11" s="189" t="s">
        <v>1061</v>
      </c>
      <c r="D11" s="179">
        <v>1</v>
      </c>
      <c r="E11" s="179">
        <v>139</v>
      </c>
      <c r="F11" s="291">
        <v>284</v>
      </c>
      <c r="G11" s="179">
        <v>284</v>
      </c>
      <c r="H11" s="179">
        <v>1.4</v>
      </c>
      <c r="I11" s="293">
        <v>1.9</v>
      </c>
      <c r="J11" s="179">
        <v>8</v>
      </c>
      <c r="K11" s="179">
        <v>306</v>
      </c>
      <c r="L11" s="291">
        <v>585</v>
      </c>
      <c r="M11" s="179">
        <v>585</v>
      </c>
      <c r="N11" s="179">
        <v>11.2</v>
      </c>
      <c r="O11" s="293">
        <v>16.600000000000001</v>
      </c>
      <c r="P11" s="179">
        <v>144</v>
      </c>
      <c r="Q11" s="291">
        <v>1956</v>
      </c>
      <c r="R11" s="291">
        <v>1200</v>
      </c>
      <c r="S11" s="291">
        <v>1000</v>
      </c>
      <c r="T11" s="179">
        <v>207.4</v>
      </c>
      <c r="U11" s="293">
        <v>311</v>
      </c>
      <c r="V11" s="302">
        <v>6</v>
      </c>
      <c r="W11" s="235">
        <v>637203215483</v>
      </c>
    </row>
    <row r="12" spans="1:23" x14ac:dyDescent="0.3">
      <c r="A12" s="293" t="s">
        <v>259</v>
      </c>
      <c r="B12" s="293" t="s">
        <v>1116</v>
      </c>
      <c r="C12" s="189" t="s">
        <v>1061</v>
      </c>
      <c r="D12" s="179">
        <v>1</v>
      </c>
      <c r="E12" s="179">
        <v>139</v>
      </c>
      <c r="F12" s="291">
        <v>302</v>
      </c>
      <c r="G12" s="179">
        <v>284</v>
      </c>
      <c r="H12" s="179">
        <v>1.5</v>
      </c>
      <c r="I12" s="293">
        <v>2</v>
      </c>
      <c r="J12" s="179">
        <v>8</v>
      </c>
      <c r="K12" s="179">
        <v>305</v>
      </c>
      <c r="L12" s="291">
        <v>620</v>
      </c>
      <c r="M12" s="179">
        <v>585</v>
      </c>
      <c r="N12" s="179">
        <v>12</v>
      </c>
      <c r="O12" s="293">
        <v>17.600000000000001</v>
      </c>
      <c r="P12" s="179">
        <v>144</v>
      </c>
      <c r="Q12" s="291">
        <v>1983</v>
      </c>
      <c r="R12" s="291">
        <v>1200</v>
      </c>
      <c r="S12" s="291">
        <v>1000</v>
      </c>
      <c r="T12" s="179">
        <v>216</v>
      </c>
      <c r="U12" s="293">
        <v>347</v>
      </c>
      <c r="V12" s="168">
        <v>6</v>
      </c>
      <c r="W12" s="235">
        <v>637203215421</v>
      </c>
    </row>
    <row r="13" spans="1:23" x14ac:dyDescent="0.3">
      <c r="A13" s="293" t="s">
        <v>244</v>
      </c>
      <c r="B13" s="293" t="s">
        <v>1115</v>
      </c>
      <c r="C13" s="189" t="s">
        <v>1061</v>
      </c>
      <c r="D13" s="179">
        <v>1</v>
      </c>
      <c r="E13" s="179">
        <v>139</v>
      </c>
      <c r="F13" s="291">
        <v>382</v>
      </c>
      <c r="G13" s="179">
        <v>284</v>
      </c>
      <c r="H13" s="179">
        <v>1.6</v>
      </c>
      <c r="I13" s="293">
        <v>2.2000000000000002</v>
      </c>
      <c r="J13" s="179">
        <v>8</v>
      </c>
      <c r="K13" s="179">
        <v>305</v>
      </c>
      <c r="L13" s="291">
        <v>780</v>
      </c>
      <c r="M13" s="179">
        <v>585</v>
      </c>
      <c r="N13" s="179">
        <v>12.8</v>
      </c>
      <c r="O13" s="293">
        <v>19.399999999999999</v>
      </c>
      <c r="P13" s="179">
        <v>96</v>
      </c>
      <c r="Q13" s="291">
        <v>1932</v>
      </c>
      <c r="R13" s="291">
        <v>1200</v>
      </c>
      <c r="S13" s="291">
        <v>1000</v>
      </c>
      <c r="T13" s="179">
        <v>153.6</v>
      </c>
      <c r="U13" s="293">
        <v>244.8</v>
      </c>
      <c r="V13" s="182">
        <v>6</v>
      </c>
      <c r="W13" s="235">
        <v>637203215407</v>
      </c>
    </row>
    <row r="14" spans="1:23" x14ac:dyDescent="0.3">
      <c r="A14" s="293" t="s">
        <v>279</v>
      </c>
      <c r="B14" s="293" t="s">
        <v>1114</v>
      </c>
      <c r="C14" s="189" t="s">
        <v>1061</v>
      </c>
      <c r="D14" s="179">
        <v>1</v>
      </c>
      <c r="E14" s="179">
        <v>145</v>
      </c>
      <c r="F14" s="291">
        <v>353</v>
      </c>
      <c r="G14" s="179">
        <v>353</v>
      </c>
      <c r="H14" s="179">
        <v>1.7</v>
      </c>
      <c r="I14" s="293">
        <v>2.4</v>
      </c>
      <c r="J14" s="179">
        <v>4</v>
      </c>
      <c r="K14" s="179">
        <v>320</v>
      </c>
      <c r="L14" s="291">
        <v>732</v>
      </c>
      <c r="M14" s="179">
        <v>370</v>
      </c>
      <c r="N14" s="179">
        <v>6.8</v>
      </c>
      <c r="O14" s="293">
        <v>11</v>
      </c>
      <c r="P14" s="179">
        <v>92</v>
      </c>
      <c r="Q14" s="291">
        <v>2040</v>
      </c>
      <c r="R14" s="291">
        <v>1200</v>
      </c>
      <c r="S14" s="291">
        <v>1050</v>
      </c>
      <c r="T14" s="179">
        <v>156.4</v>
      </c>
      <c r="U14" s="293">
        <v>285.2</v>
      </c>
      <c r="V14" s="182">
        <v>6</v>
      </c>
      <c r="W14" s="235">
        <v>637203215469</v>
      </c>
    </row>
    <row r="15" spans="1:23" x14ac:dyDescent="0.3">
      <c r="A15" s="293" t="s">
        <v>284</v>
      </c>
      <c r="B15" s="293" t="s">
        <v>1113</v>
      </c>
      <c r="C15" s="189" t="s">
        <v>1061</v>
      </c>
      <c r="D15" s="179">
        <v>1</v>
      </c>
      <c r="E15" s="179">
        <v>139</v>
      </c>
      <c r="F15" s="291">
        <v>285</v>
      </c>
      <c r="G15" s="179">
        <v>284</v>
      </c>
      <c r="H15" s="179">
        <v>1.7</v>
      </c>
      <c r="I15" s="293">
        <v>2.2000000000000002</v>
      </c>
      <c r="J15" s="179">
        <v>8</v>
      </c>
      <c r="K15" s="179">
        <v>305</v>
      </c>
      <c r="L15" s="291">
        <v>585</v>
      </c>
      <c r="M15" s="179">
        <v>585</v>
      </c>
      <c r="N15" s="179">
        <v>13.6</v>
      </c>
      <c r="O15" s="293">
        <v>19.5</v>
      </c>
      <c r="P15" s="179">
        <v>144</v>
      </c>
      <c r="Q15" s="291">
        <v>1956</v>
      </c>
      <c r="R15" s="291">
        <v>1200</v>
      </c>
      <c r="S15" s="291">
        <v>1000</v>
      </c>
      <c r="T15" s="179">
        <v>244.8</v>
      </c>
      <c r="U15" s="293">
        <v>351</v>
      </c>
      <c r="V15" s="182">
        <v>6</v>
      </c>
      <c r="W15" s="235">
        <v>637203207181</v>
      </c>
    </row>
    <row r="16" spans="1:23" x14ac:dyDescent="0.3">
      <c r="A16" s="293" t="s">
        <v>261</v>
      </c>
      <c r="B16" s="293" t="s">
        <v>1112</v>
      </c>
      <c r="C16" s="189" t="s">
        <v>1061</v>
      </c>
      <c r="D16" s="179">
        <v>1</v>
      </c>
      <c r="E16" s="179">
        <v>139</v>
      </c>
      <c r="F16" s="291">
        <v>302</v>
      </c>
      <c r="G16" s="179">
        <v>284</v>
      </c>
      <c r="H16" s="179">
        <v>1.8</v>
      </c>
      <c r="I16" s="293">
        <v>2.2999999999999998</v>
      </c>
      <c r="J16" s="179">
        <v>8</v>
      </c>
      <c r="K16" s="179">
        <v>302</v>
      </c>
      <c r="L16" s="291">
        <v>621</v>
      </c>
      <c r="M16" s="179">
        <v>582</v>
      </c>
      <c r="N16" s="179">
        <v>14.4</v>
      </c>
      <c r="O16" s="293">
        <v>20</v>
      </c>
      <c r="P16" s="179">
        <v>144</v>
      </c>
      <c r="Q16" s="291">
        <v>1932</v>
      </c>
      <c r="R16" s="291">
        <v>1200</v>
      </c>
      <c r="S16" s="291">
        <v>1000</v>
      </c>
      <c r="T16" s="179">
        <v>259.2</v>
      </c>
      <c r="U16" s="293">
        <v>360</v>
      </c>
      <c r="V16" s="182">
        <v>6</v>
      </c>
      <c r="W16" s="235">
        <v>637203208768</v>
      </c>
    </row>
    <row r="17" spans="1:23" ht="4.6500000000000004" customHeight="1" x14ac:dyDescent="0.3">
      <c r="A17" s="538"/>
      <c r="B17" s="539"/>
      <c r="C17" s="539"/>
      <c r="D17" s="539"/>
      <c r="E17" s="539"/>
      <c r="F17" s="539"/>
      <c r="G17" s="539"/>
      <c r="H17" s="539"/>
      <c r="I17" s="539"/>
      <c r="J17" s="539"/>
      <c r="K17" s="539"/>
      <c r="L17" s="539"/>
      <c r="M17" s="539"/>
      <c r="N17" s="539"/>
      <c r="O17" s="539"/>
      <c r="P17" s="539"/>
      <c r="Q17" s="539"/>
      <c r="R17" s="539"/>
      <c r="S17" s="539"/>
      <c r="T17" s="539"/>
      <c r="U17" s="539"/>
      <c r="V17" s="539"/>
      <c r="W17" s="540"/>
    </row>
    <row r="18" spans="1:23" x14ac:dyDescent="0.3">
      <c r="A18" s="293" t="s">
        <v>291</v>
      </c>
      <c r="B18" s="293" t="s">
        <v>290</v>
      </c>
      <c r="C18" s="189" t="s">
        <v>1061</v>
      </c>
      <c r="D18" s="179">
        <v>1</v>
      </c>
      <c r="E18" s="179">
        <v>155</v>
      </c>
      <c r="F18" s="291">
        <v>216</v>
      </c>
      <c r="G18" s="179">
        <v>216</v>
      </c>
      <c r="H18" s="179">
        <v>0.7</v>
      </c>
      <c r="I18" s="293">
        <v>0.9</v>
      </c>
      <c r="J18" s="179">
        <v>8</v>
      </c>
      <c r="K18" s="179">
        <v>331</v>
      </c>
      <c r="L18" s="291">
        <v>449</v>
      </c>
      <c r="M18" s="179">
        <v>446</v>
      </c>
      <c r="N18" s="179">
        <v>5.6</v>
      </c>
      <c r="O18" s="293">
        <v>7.7</v>
      </c>
      <c r="P18" s="179">
        <v>192</v>
      </c>
      <c r="Q18" s="291">
        <v>2106</v>
      </c>
      <c r="R18" s="291">
        <v>1200</v>
      </c>
      <c r="S18" s="291">
        <v>1000</v>
      </c>
      <c r="T18" s="179">
        <v>134.4</v>
      </c>
      <c r="U18" s="293">
        <v>195.8</v>
      </c>
      <c r="V18" s="182">
        <v>6</v>
      </c>
      <c r="W18" s="235">
        <v>637203215377</v>
      </c>
    </row>
    <row r="19" spans="1:23" x14ac:dyDescent="0.3">
      <c r="A19" s="293" t="s">
        <v>276</v>
      </c>
      <c r="B19" s="293" t="s">
        <v>1111</v>
      </c>
      <c r="C19" s="189" t="s">
        <v>1061</v>
      </c>
      <c r="D19" s="179">
        <v>1</v>
      </c>
      <c r="E19" s="179">
        <v>137</v>
      </c>
      <c r="F19" s="291">
        <v>259</v>
      </c>
      <c r="G19" s="179">
        <v>258</v>
      </c>
      <c r="H19" s="179">
        <v>1.35</v>
      </c>
      <c r="I19" s="293">
        <v>1.75</v>
      </c>
      <c r="J19" s="179">
        <v>8</v>
      </c>
      <c r="K19" s="179">
        <v>305</v>
      </c>
      <c r="L19" s="291">
        <v>522</v>
      </c>
      <c r="M19" s="179">
        <v>522</v>
      </c>
      <c r="N19" s="179">
        <v>10.8</v>
      </c>
      <c r="O19" s="293">
        <v>16.18</v>
      </c>
      <c r="P19" s="179">
        <v>192</v>
      </c>
      <c r="Q19" s="291">
        <v>1950</v>
      </c>
      <c r="R19" s="291">
        <v>1200</v>
      </c>
      <c r="S19" s="291">
        <v>1040</v>
      </c>
      <c r="T19" s="179">
        <v>259.2</v>
      </c>
      <c r="U19" s="293">
        <v>367.2</v>
      </c>
      <c r="V19" s="168">
        <v>6</v>
      </c>
      <c r="W19" s="235">
        <v>637203207464</v>
      </c>
    </row>
    <row r="20" spans="1:23" x14ac:dyDescent="0.3">
      <c r="A20" s="293" t="s">
        <v>273</v>
      </c>
      <c r="B20" s="293" t="s">
        <v>1110</v>
      </c>
      <c r="C20" s="189" t="s">
        <v>1061</v>
      </c>
      <c r="D20" s="179">
        <v>1</v>
      </c>
      <c r="E20" s="179">
        <v>139</v>
      </c>
      <c r="F20" s="291">
        <v>285</v>
      </c>
      <c r="G20" s="179">
        <v>285</v>
      </c>
      <c r="H20" s="179">
        <v>1.8</v>
      </c>
      <c r="I20" s="293">
        <v>2.2999999999999998</v>
      </c>
      <c r="J20" s="179">
        <v>8</v>
      </c>
      <c r="K20" s="179">
        <v>305</v>
      </c>
      <c r="L20" s="291">
        <v>585</v>
      </c>
      <c r="M20" s="179">
        <v>585</v>
      </c>
      <c r="N20" s="179">
        <v>14.4</v>
      </c>
      <c r="O20" s="293">
        <v>20.100000000000001</v>
      </c>
      <c r="P20" s="179">
        <v>144</v>
      </c>
      <c r="Q20" s="291">
        <v>1956</v>
      </c>
      <c r="R20" s="291">
        <v>1200</v>
      </c>
      <c r="S20" s="291">
        <v>1000</v>
      </c>
      <c r="T20" s="179">
        <v>259.2</v>
      </c>
      <c r="U20" s="293">
        <v>361.8</v>
      </c>
      <c r="V20" s="168">
        <v>6</v>
      </c>
      <c r="W20" s="235">
        <v>637203207204</v>
      </c>
    </row>
    <row r="21" spans="1:23" x14ac:dyDescent="0.3">
      <c r="A21" s="293" t="s">
        <v>270</v>
      </c>
      <c r="B21" s="293" t="s">
        <v>1109</v>
      </c>
      <c r="C21" s="189" t="s">
        <v>1061</v>
      </c>
      <c r="D21" s="179">
        <v>1</v>
      </c>
      <c r="E21" s="179">
        <v>145</v>
      </c>
      <c r="F21" s="291">
        <v>353</v>
      </c>
      <c r="G21" s="179">
        <v>353</v>
      </c>
      <c r="H21" s="179">
        <v>2.4</v>
      </c>
      <c r="I21" s="293">
        <v>3.2</v>
      </c>
      <c r="J21" s="179">
        <v>4</v>
      </c>
      <c r="K21" s="179">
        <v>320</v>
      </c>
      <c r="L21" s="291">
        <v>732</v>
      </c>
      <c r="M21" s="179">
        <v>370</v>
      </c>
      <c r="N21" s="179">
        <v>9.6</v>
      </c>
      <c r="O21" s="293">
        <v>13.8</v>
      </c>
      <c r="P21" s="179">
        <v>92</v>
      </c>
      <c r="Q21" s="291">
        <v>2040</v>
      </c>
      <c r="R21" s="291">
        <v>1200</v>
      </c>
      <c r="S21" s="291">
        <v>1050</v>
      </c>
      <c r="T21" s="179">
        <v>220.8</v>
      </c>
      <c r="U21" s="293">
        <v>317.39999999999998</v>
      </c>
      <c r="V21" s="168">
        <v>6</v>
      </c>
      <c r="W21" s="235">
        <v>637203207488</v>
      </c>
    </row>
    <row r="22" spans="1:23" x14ac:dyDescent="0.3">
      <c r="A22" s="293" t="s">
        <v>256</v>
      </c>
      <c r="B22" s="293" t="s">
        <v>1108</v>
      </c>
      <c r="C22" s="189" t="s">
        <v>1061</v>
      </c>
      <c r="D22" s="179">
        <v>1</v>
      </c>
      <c r="E22" s="179">
        <v>114</v>
      </c>
      <c r="F22" s="291">
        <v>173</v>
      </c>
      <c r="G22" s="179">
        <v>173</v>
      </c>
      <c r="H22" s="179">
        <v>0.7</v>
      </c>
      <c r="I22" s="293">
        <v>0.9</v>
      </c>
      <c r="J22" s="179">
        <v>8</v>
      </c>
      <c r="K22" s="179">
        <v>256</v>
      </c>
      <c r="L22" s="291">
        <v>361</v>
      </c>
      <c r="M22" s="179">
        <v>361</v>
      </c>
      <c r="N22" s="179">
        <v>5.6</v>
      </c>
      <c r="O22" s="293">
        <v>7.5</v>
      </c>
      <c r="P22" s="179">
        <v>504</v>
      </c>
      <c r="Q22" s="291">
        <v>2168</v>
      </c>
      <c r="R22" s="291">
        <v>1200</v>
      </c>
      <c r="S22" s="291">
        <v>1000</v>
      </c>
      <c r="T22" s="179">
        <v>352.8</v>
      </c>
      <c r="U22" s="293">
        <v>472.8</v>
      </c>
      <c r="V22" s="182">
        <v>8</v>
      </c>
      <c r="W22" s="235">
        <v>637203208966</v>
      </c>
    </row>
    <row r="23" spans="1:23" x14ac:dyDescent="0.3">
      <c r="A23" s="293" t="s">
        <v>253</v>
      </c>
      <c r="B23" s="293" t="s">
        <v>1107</v>
      </c>
      <c r="C23" s="189" t="s">
        <v>1061</v>
      </c>
      <c r="D23" s="179">
        <v>1</v>
      </c>
      <c r="E23" s="179">
        <v>139</v>
      </c>
      <c r="F23" s="291">
        <v>275</v>
      </c>
      <c r="G23" s="179">
        <v>255</v>
      </c>
      <c r="H23" s="179">
        <v>1.4</v>
      </c>
      <c r="I23" s="293">
        <v>1.76</v>
      </c>
      <c r="J23" s="179">
        <v>8</v>
      </c>
      <c r="K23" s="179">
        <v>305</v>
      </c>
      <c r="L23" s="291">
        <v>561</v>
      </c>
      <c r="M23" s="179">
        <v>521</v>
      </c>
      <c r="N23" s="179">
        <v>11.2</v>
      </c>
      <c r="O23" s="293">
        <v>15.72</v>
      </c>
      <c r="P23" s="179">
        <v>192</v>
      </c>
      <c r="Q23" s="291">
        <v>1950</v>
      </c>
      <c r="R23" s="291">
        <v>1200</v>
      </c>
      <c r="S23" s="291">
        <v>1042</v>
      </c>
      <c r="T23" s="179">
        <v>268.8</v>
      </c>
      <c r="U23" s="293">
        <v>377.3</v>
      </c>
      <c r="V23" s="182">
        <v>6</v>
      </c>
      <c r="W23" s="235">
        <v>637203208706</v>
      </c>
    </row>
    <row r="24" spans="1:23" x14ac:dyDescent="0.3">
      <c r="A24" s="293" t="s">
        <v>250</v>
      </c>
      <c r="B24" s="293" t="s">
        <v>249</v>
      </c>
      <c r="C24" s="189" t="s">
        <v>1061</v>
      </c>
      <c r="D24" s="179">
        <v>1</v>
      </c>
      <c r="E24" s="179">
        <v>139</v>
      </c>
      <c r="F24" s="291">
        <v>302</v>
      </c>
      <c r="G24" s="179">
        <v>284</v>
      </c>
      <c r="H24" s="179">
        <v>1.9</v>
      </c>
      <c r="I24" s="293">
        <v>2.4</v>
      </c>
      <c r="J24" s="179">
        <v>8</v>
      </c>
      <c r="K24" s="179">
        <v>302</v>
      </c>
      <c r="L24" s="291">
        <v>621</v>
      </c>
      <c r="M24" s="179">
        <v>582</v>
      </c>
      <c r="N24" s="179">
        <v>15.2</v>
      </c>
      <c r="O24" s="293">
        <v>20.8</v>
      </c>
      <c r="P24" s="179">
        <v>144</v>
      </c>
      <c r="Q24" s="291">
        <v>1932</v>
      </c>
      <c r="R24" s="291">
        <v>1200</v>
      </c>
      <c r="S24" s="291">
        <v>1000</v>
      </c>
      <c r="T24" s="179">
        <v>273.60000000000002</v>
      </c>
      <c r="U24" s="293">
        <v>374.4</v>
      </c>
      <c r="V24" s="182">
        <v>6</v>
      </c>
      <c r="W24" s="235">
        <v>637203208515</v>
      </c>
    </row>
    <row r="25" spans="1:23" x14ac:dyDescent="0.3">
      <c r="A25" s="293" t="s">
        <v>247</v>
      </c>
      <c r="B25" s="293" t="s">
        <v>1106</v>
      </c>
      <c r="C25" s="189" t="s">
        <v>1061</v>
      </c>
      <c r="D25" s="179">
        <v>1</v>
      </c>
      <c r="E25" s="179">
        <v>145</v>
      </c>
      <c r="F25" s="291">
        <v>415</v>
      </c>
      <c r="G25" s="179">
        <v>355</v>
      </c>
      <c r="H25" s="179">
        <v>2.4</v>
      </c>
      <c r="I25" s="293">
        <v>3.1</v>
      </c>
      <c r="J25" s="179">
        <v>4</v>
      </c>
      <c r="K25" s="179">
        <v>318</v>
      </c>
      <c r="L25" s="291">
        <v>856</v>
      </c>
      <c r="M25" s="179">
        <v>370</v>
      </c>
      <c r="N25" s="179">
        <v>9.6</v>
      </c>
      <c r="O25" s="293">
        <v>14.7</v>
      </c>
      <c r="P25" s="179">
        <v>72</v>
      </c>
      <c r="Q25" s="291">
        <v>2028</v>
      </c>
      <c r="R25" s="291">
        <v>1200</v>
      </c>
      <c r="S25" s="291">
        <v>1000</v>
      </c>
      <c r="T25" s="179">
        <v>172.8</v>
      </c>
      <c r="U25" s="293">
        <v>264.60000000000002</v>
      </c>
      <c r="V25" s="182">
        <v>6</v>
      </c>
      <c r="W25" s="235">
        <v>637203208614</v>
      </c>
    </row>
    <row r="26" spans="1:23" x14ac:dyDescent="0.3">
      <c r="A26" s="293" t="s">
        <v>241</v>
      </c>
      <c r="B26" s="293" t="s">
        <v>1105</v>
      </c>
      <c r="C26" s="189" t="s">
        <v>1061</v>
      </c>
      <c r="D26" s="179">
        <v>1</v>
      </c>
      <c r="E26" s="179">
        <v>139</v>
      </c>
      <c r="F26" s="291">
        <v>382</v>
      </c>
      <c r="G26" s="179">
        <v>284</v>
      </c>
      <c r="H26" s="179">
        <v>2.1</v>
      </c>
      <c r="I26" s="293">
        <v>2.7</v>
      </c>
      <c r="J26" s="179">
        <v>8</v>
      </c>
      <c r="K26" s="179">
        <v>302</v>
      </c>
      <c r="L26" s="291">
        <v>780</v>
      </c>
      <c r="M26" s="179">
        <v>582</v>
      </c>
      <c r="N26" s="179">
        <v>16.8</v>
      </c>
      <c r="O26" s="293">
        <v>23.4</v>
      </c>
      <c r="P26" s="179">
        <v>96</v>
      </c>
      <c r="Q26" s="291">
        <v>1932</v>
      </c>
      <c r="R26" s="291">
        <v>1200</v>
      </c>
      <c r="S26" s="291">
        <v>1000</v>
      </c>
      <c r="T26" s="179">
        <v>201.6</v>
      </c>
      <c r="U26" s="293">
        <v>280.8</v>
      </c>
      <c r="V26" s="182">
        <v>6</v>
      </c>
      <c r="W26" s="235">
        <v>637203208539</v>
      </c>
    </row>
    <row r="27" spans="1:23" x14ac:dyDescent="0.3">
      <c r="A27" s="293" t="s">
        <v>238</v>
      </c>
      <c r="B27" s="293" t="s">
        <v>1104</v>
      </c>
      <c r="C27" s="189" t="s">
        <v>1061</v>
      </c>
      <c r="D27" s="179">
        <v>1</v>
      </c>
      <c r="E27" s="179">
        <v>145</v>
      </c>
      <c r="F27" s="291">
        <v>509</v>
      </c>
      <c r="G27" s="179">
        <v>355</v>
      </c>
      <c r="H27" s="179">
        <v>2.6</v>
      </c>
      <c r="I27" s="293">
        <v>3.3</v>
      </c>
      <c r="J27" s="179">
        <v>4</v>
      </c>
      <c r="K27" s="179">
        <v>318</v>
      </c>
      <c r="L27" s="291">
        <v>1044</v>
      </c>
      <c r="M27" s="179">
        <v>370</v>
      </c>
      <c r="N27" s="179">
        <v>10.4</v>
      </c>
      <c r="O27" s="293">
        <v>16.100000000000001</v>
      </c>
      <c r="P27" s="179">
        <v>72</v>
      </c>
      <c r="Q27" s="291">
        <v>2028</v>
      </c>
      <c r="R27" s="291">
        <v>1200</v>
      </c>
      <c r="S27" s="291">
        <v>1044</v>
      </c>
      <c r="T27" s="179">
        <v>187.2</v>
      </c>
      <c r="U27" s="293">
        <v>289.8</v>
      </c>
      <c r="V27" s="182">
        <v>6</v>
      </c>
      <c r="W27" s="235">
        <v>637203208621</v>
      </c>
    </row>
    <row r="28" spans="1:23" ht="4.6500000000000004" customHeight="1" x14ac:dyDescent="0.3">
      <c r="A28" s="538"/>
      <c r="B28" s="539"/>
      <c r="C28" s="539"/>
      <c r="D28" s="539"/>
      <c r="E28" s="539"/>
      <c r="F28" s="539"/>
      <c r="G28" s="539"/>
      <c r="H28" s="539"/>
      <c r="I28" s="539"/>
      <c r="J28" s="539"/>
      <c r="K28" s="539"/>
      <c r="L28" s="539"/>
      <c r="M28" s="539"/>
      <c r="N28" s="539"/>
      <c r="O28" s="539"/>
      <c r="P28" s="539"/>
      <c r="Q28" s="539"/>
      <c r="R28" s="539"/>
      <c r="S28" s="539"/>
      <c r="T28" s="539"/>
      <c r="U28" s="539"/>
      <c r="V28" s="539"/>
      <c r="W28" s="540"/>
    </row>
    <row r="29" spans="1:23" x14ac:dyDescent="0.3">
      <c r="A29" s="293" t="s">
        <v>292</v>
      </c>
      <c r="B29" s="293" t="s">
        <v>1103</v>
      </c>
      <c r="C29" s="189" t="s">
        <v>1061</v>
      </c>
      <c r="D29" s="179">
        <v>1</v>
      </c>
      <c r="E29" s="179">
        <v>157</v>
      </c>
      <c r="F29" s="291">
        <v>252</v>
      </c>
      <c r="G29" s="179">
        <v>250</v>
      </c>
      <c r="H29" s="179">
        <v>1.5</v>
      </c>
      <c r="I29" s="293">
        <v>1.8</v>
      </c>
      <c r="J29" s="179">
        <v>4</v>
      </c>
      <c r="K29" s="179">
        <v>344</v>
      </c>
      <c r="L29" s="291">
        <v>524</v>
      </c>
      <c r="M29" s="179">
        <v>267</v>
      </c>
      <c r="N29" s="179">
        <v>6</v>
      </c>
      <c r="O29" s="293">
        <v>7.9</v>
      </c>
      <c r="P29" s="179">
        <v>120</v>
      </c>
      <c r="Q29" s="291">
        <v>1840</v>
      </c>
      <c r="R29" s="291">
        <v>1200</v>
      </c>
      <c r="S29" s="291">
        <v>1000</v>
      </c>
      <c r="T29" s="179">
        <v>180</v>
      </c>
      <c r="U29" s="293">
        <v>237</v>
      </c>
      <c r="V29" s="136">
        <v>5</v>
      </c>
      <c r="W29" s="235">
        <v>637203217630</v>
      </c>
    </row>
    <row r="30" spans="1:23" x14ac:dyDescent="0.3">
      <c r="A30" s="293" t="s">
        <v>267</v>
      </c>
      <c r="B30" s="293" t="s">
        <v>1102</v>
      </c>
      <c r="C30" s="189" t="s">
        <v>1061</v>
      </c>
      <c r="D30" s="179">
        <v>1</v>
      </c>
      <c r="E30" s="179">
        <v>157</v>
      </c>
      <c r="F30" s="291">
        <v>252</v>
      </c>
      <c r="G30" s="179">
        <v>250</v>
      </c>
      <c r="H30" s="179">
        <v>1.6</v>
      </c>
      <c r="I30" s="293">
        <v>1.9</v>
      </c>
      <c r="J30" s="179">
        <v>4</v>
      </c>
      <c r="K30" s="179">
        <v>344</v>
      </c>
      <c r="L30" s="291">
        <v>524</v>
      </c>
      <c r="M30" s="179">
        <v>267</v>
      </c>
      <c r="N30" s="179">
        <v>6.4</v>
      </c>
      <c r="O30" s="293">
        <v>8.3000000000000007</v>
      </c>
      <c r="P30" s="179">
        <v>120</v>
      </c>
      <c r="Q30" s="291">
        <v>1840</v>
      </c>
      <c r="R30" s="291">
        <v>1200</v>
      </c>
      <c r="S30" s="291">
        <v>1000</v>
      </c>
      <c r="T30" s="179">
        <v>192</v>
      </c>
      <c r="U30" s="293">
        <v>261</v>
      </c>
      <c r="V30" s="136">
        <v>5</v>
      </c>
      <c r="W30" s="235">
        <v>637203217647</v>
      </c>
    </row>
    <row r="31" spans="1:23" ht="4.6500000000000004" customHeight="1" x14ac:dyDescent="0.3">
      <c r="A31" s="538"/>
      <c r="B31" s="539"/>
      <c r="C31" s="539"/>
      <c r="D31" s="539"/>
      <c r="E31" s="539"/>
      <c r="F31" s="539"/>
      <c r="G31" s="539"/>
      <c r="H31" s="539"/>
      <c r="I31" s="539"/>
      <c r="J31" s="539"/>
      <c r="K31" s="539"/>
      <c r="L31" s="539"/>
      <c r="M31" s="539"/>
      <c r="N31" s="539"/>
      <c r="O31" s="539"/>
      <c r="P31" s="539"/>
      <c r="Q31" s="539"/>
      <c r="R31" s="539"/>
      <c r="S31" s="539"/>
      <c r="T31" s="539"/>
      <c r="U31" s="539"/>
      <c r="V31" s="539"/>
      <c r="W31" s="540"/>
    </row>
    <row r="32" spans="1:23" x14ac:dyDescent="0.3">
      <c r="A32" s="293" t="s">
        <v>289</v>
      </c>
      <c r="B32" s="293" t="s">
        <v>1101</v>
      </c>
      <c r="C32" s="189" t="s">
        <v>1061</v>
      </c>
      <c r="D32" s="179">
        <v>1</v>
      </c>
      <c r="E32" s="179">
        <v>77</v>
      </c>
      <c r="F32" s="291">
        <v>283</v>
      </c>
      <c r="G32" s="179">
        <v>283</v>
      </c>
      <c r="H32" s="179">
        <v>1</v>
      </c>
      <c r="I32" s="293">
        <v>1.5</v>
      </c>
      <c r="J32" s="179">
        <v>4</v>
      </c>
      <c r="K32" s="179">
        <v>183</v>
      </c>
      <c r="L32" s="291">
        <v>583</v>
      </c>
      <c r="M32" s="179">
        <v>296</v>
      </c>
      <c r="N32" s="179">
        <v>4</v>
      </c>
      <c r="O32" s="293">
        <v>6.4</v>
      </c>
      <c r="P32" s="179">
        <v>264</v>
      </c>
      <c r="Q32" s="291">
        <v>2155</v>
      </c>
      <c r="R32" s="291">
        <v>1200</v>
      </c>
      <c r="S32" s="291">
        <v>1000</v>
      </c>
      <c r="T32" s="179">
        <v>264</v>
      </c>
      <c r="U32" s="293">
        <v>422.4</v>
      </c>
      <c r="V32" s="136">
        <v>11</v>
      </c>
      <c r="W32" s="235">
        <v>637203210983</v>
      </c>
    </row>
    <row r="33" spans="1:23" x14ac:dyDescent="0.3">
      <c r="A33" s="293" t="s">
        <v>264</v>
      </c>
      <c r="B33" s="293" t="s">
        <v>1100</v>
      </c>
      <c r="C33" s="189" t="s">
        <v>1061</v>
      </c>
      <c r="D33" s="179">
        <v>1</v>
      </c>
      <c r="E33" s="179">
        <v>84</v>
      </c>
      <c r="F33" s="291">
        <v>284</v>
      </c>
      <c r="G33" s="179">
        <v>284</v>
      </c>
      <c r="H33" s="179">
        <v>1</v>
      </c>
      <c r="I33" s="293">
        <v>1.6</v>
      </c>
      <c r="J33" s="179">
        <v>4</v>
      </c>
      <c r="K33" s="179">
        <v>186</v>
      </c>
      <c r="L33" s="291">
        <v>584</v>
      </c>
      <c r="M33" s="179">
        <v>297</v>
      </c>
      <c r="N33" s="179">
        <v>4.2</v>
      </c>
      <c r="O33" s="293">
        <v>7.2</v>
      </c>
      <c r="P33" s="179">
        <v>264</v>
      </c>
      <c r="Q33" s="291">
        <v>2166</v>
      </c>
      <c r="R33" s="291">
        <v>1200</v>
      </c>
      <c r="S33" s="291">
        <v>1000</v>
      </c>
      <c r="T33" s="179">
        <v>277.2</v>
      </c>
      <c r="U33" s="293">
        <v>474.8</v>
      </c>
      <c r="V33" s="136">
        <v>11</v>
      </c>
      <c r="W33" s="235">
        <v>637203212420</v>
      </c>
    </row>
    <row r="34" spans="1:23" x14ac:dyDescent="0.3">
      <c r="A34" s="293" t="s">
        <v>325</v>
      </c>
      <c r="B34" s="293" t="s">
        <v>1099</v>
      </c>
      <c r="C34" s="189" t="s">
        <v>1061</v>
      </c>
      <c r="D34" s="179">
        <v>1</v>
      </c>
      <c r="E34" s="179">
        <v>96</v>
      </c>
      <c r="F34" s="291">
        <v>356</v>
      </c>
      <c r="G34" s="179">
        <v>354</v>
      </c>
      <c r="H34" s="179">
        <v>1.8</v>
      </c>
      <c r="I34" s="293">
        <v>2.4</v>
      </c>
      <c r="J34" s="179">
        <v>4</v>
      </c>
      <c r="K34" s="179">
        <v>218</v>
      </c>
      <c r="L34" s="291">
        <v>730</v>
      </c>
      <c r="M34" s="179">
        <v>368</v>
      </c>
      <c r="N34" s="179">
        <v>7.2</v>
      </c>
      <c r="O34" s="293">
        <v>10.6</v>
      </c>
      <c r="P34" s="179">
        <v>128</v>
      </c>
      <c r="Q34" s="291">
        <v>2046</v>
      </c>
      <c r="R34" s="291">
        <v>1200</v>
      </c>
      <c r="S34" s="291">
        <v>1000</v>
      </c>
      <c r="T34" s="179">
        <v>230.4</v>
      </c>
      <c r="U34" s="293">
        <v>339.2</v>
      </c>
      <c r="V34" s="136">
        <v>9</v>
      </c>
      <c r="W34" s="235">
        <v>637203212406</v>
      </c>
    </row>
    <row r="35" spans="1:23" ht="4.6500000000000004" customHeight="1" x14ac:dyDescent="0.3">
      <c r="A35" s="538"/>
      <c r="B35" s="539"/>
      <c r="C35" s="539"/>
      <c r="D35" s="539"/>
      <c r="E35" s="539"/>
      <c r="F35" s="539"/>
      <c r="G35" s="539"/>
      <c r="H35" s="539"/>
      <c r="I35" s="539"/>
      <c r="J35" s="539"/>
      <c r="K35" s="539"/>
      <c r="L35" s="539"/>
      <c r="M35" s="539"/>
      <c r="N35" s="539"/>
      <c r="O35" s="539"/>
      <c r="P35" s="539"/>
      <c r="Q35" s="539"/>
      <c r="R35" s="539"/>
      <c r="S35" s="539"/>
      <c r="T35" s="539"/>
      <c r="U35" s="539"/>
      <c r="V35" s="539"/>
      <c r="W35" s="540"/>
    </row>
    <row r="36" spans="1:23" x14ac:dyDescent="0.3">
      <c r="A36" s="293" t="s">
        <v>303</v>
      </c>
      <c r="B36" s="293" t="s">
        <v>1098</v>
      </c>
      <c r="C36" s="189" t="s">
        <v>1061</v>
      </c>
      <c r="D36" s="179">
        <v>1</v>
      </c>
      <c r="E36" s="179">
        <v>314</v>
      </c>
      <c r="F36" s="291">
        <v>308</v>
      </c>
      <c r="G36" s="179">
        <v>187</v>
      </c>
      <c r="H36" s="179">
        <v>2.9</v>
      </c>
      <c r="I36" s="293">
        <v>3.5</v>
      </c>
      <c r="J36" s="179">
        <v>2</v>
      </c>
      <c r="K36" s="179">
        <v>336</v>
      </c>
      <c r="L36" s="291">
        <v>624</v>
      </c>
      <c r="M36" s="179">
        <v>210</v>
      </c>
      <c r="N36" s="179">
        <v>5.8</v>
      </c>
      <c r="O36" s="293">
        <v>7.6</v>
      </c>
      <c r="P36" s="179">
        <v>60</v>
      </c>
      <c r="Q36" s="291">
        <v>1800</v>
      </c>
      <c r="R36" s="291">
        <v>1000</v>
      </c>
      <c r="S36" s="291">
        <v>1200</v>
      </c>
      <c r="T36" s="179">
        <v>174</v>
      </c>
      <c r="U36" s="293">
        <v>228</v>
      </c>
      <c r="V36" s="136">
        <v>5</v>
      </c>
      <c r="W36" s="235">
        <v>637203217654</v>
      </c>
    </row>
    <row r="37" spans="1:23" x14ac:dyDescent="0.3">
      <c r="A37" s="293" t="s">
        <v>297</v>
      </c>
      <c r="B37" s="293" t="s">
        <v>1097</v>
      </c>
      <c r="C37" s="189" t="s">
        <v>1061</v>
      </c>
      <c r="D37" s="179">
        <v>1</v>
      </c>
      <c r="E37" s="179">
        <v>362</v>
      </c>
      <c r="F37" s="291">
        <v>357</v>
      </c>
      <c r="G37" s="179">
        <v>222</v>
      </c>
      <c r="H37" s="179">
        <v>3.6</v>
      </c>
      <c r="I37" s="293">
        <v>4.4000000000000004</v>
      </c>
      <c r="J37" s="179">
        <v>2</v>
      </c>
      <c r="K37" s="179">
        <v>384</v>
      </c>
      <c r="L37" s="291">
        <v>731</v>
      </c>
      <c r="M37" s="179">
        <v>236</v>
      </c>
      <c r="N37" s="179">
        <v>7.2</v>
      </c>
      <c r="O37" s="293">
        <v>9.6999999999999993</v>
      </c>
      <c r="P37" s="179">
        <v>64</v>
      </c>
      <c r="Q37" s="291">
        <v>1975</v>
      </c>
      <c r="R37" s="291">
        <v>1200</v>
      </c>
      <c r="S37" s="291">
        <v>1000</v>
      </c>
      <c r="T37" s="179">
        <v>230.4</v>
      </c>
      <c r="U37" s="293">
        <v>310.39999999999998</v>
      </c>
      <c r="V37" s="136">
        <v>5</v>
      </c>
      <c r="W37" s="235">
        <v>637203211430</v>
      </c>
    </row>
    <row r="38" spans="1:23" x14ac:dyDescent="0.3">
      <c r="A38" s="293" t="s">
        <v>295</v>
      </c>
      <c r="B38" s="293" t="s">
        <v>294</v>
      </c>
      <c r="C38" s="189" t="s">
        <v>1061</v>
      </c>
      <c r="D38" s="179">
        <v>1</v>
      </c>
      <c r="E38" s="179">
        <v>362</v>
      </c>
      <c r="F38" s="291">
        <v>357</v>
      </c>
      <c r="G38" s="179">
        <v>222</v>
      </c>
      <c r="H38" s="179">
        <v>3.7</v>
      </c>
      <c r="I38" s="293">
        <v>4.5</v>
      </c>
      <c r="J38" s="179">
        <v>2</v>
      </c>
      <c r="K38" s="179">
        <v>384</v>
      </c>
      <c r="L38" s="291">
        <v>731</v>
      </c>
      <c r="M38" s="179">
        <v>236</v>
      </c>
      <c r="N38" s="179">
        <v>7.4</v>
      </c>
      <c r="O38" s="293">
        <v>9.9</v>
      </c>
      <c r="P38" s="179">
        <v>64</v>
      </c>
      <c r="Q38" s="291">
        <v>1975</v>
      </c>
      <c r="R38" s="291">
        <v>1200</v>
      </c>
      <c r="S38" s="291">
        <v>1000</v>
      </c>
      <c r="T38" s="179">
        <v>236.8</v>
      </c>
      <c r="U38" s="293">
        <v>326.39999999999998</v>
      </c>
      <c r="V38" s="136">
        <v>5</v>
      </c>
      <c r="W38" s="235">
        <v>637203215520</v>
      </c>
    </row>
    <row r="39" spans="1:23" ht="4.6500000000000004" customHeight="1" x14ac:dyDescent="0.3">
      <c r="A39" s="538"/>
      <c r="B39" s="539"/>
      <c r="C39" s="539"/>
      <c r="D39" s="539"/>
      <c r="E39" s="539"/>
      <c r="F39" s="539"/>
      <c r="G39" s="539"/>
      <c r="H39" s="539"/>
      <c r="I39" s="539"/>
      <c r="J39" s="539"/>
      <c r="K39" s="539"/>
      <c r="L39" s="539"/>
      <c r="M39" s="539"/>
      <c r="N39" s="539"/>
      <c r="O39" s="539"/>
      <c r="P39" s="539"/>
      <c r="Q39" s="539"/>
      <c r="R39" s="539"/>
      <c r="S39" s="539"/>
      <c r="T39" s="539"/>
      <c r="U39" s="539"/>
      <c r="V39" s="539"/>
      <c r="W39" s="540"/>
    </row>
    <row r="40" spans="1:23" x14ac:dyDescent="0.3">
      <c r="A40" s="293" t="s">
        <v>299</v>
      </c>
      <c r="B40" s="293" t="s">
        <v>1096</v>
      </c>
      <c r="C40" s="189" t="s">
        <v>1061</v>
      </c>
      <c r="D40" s="179">
        <v>1</v>
      </c>
      <c r="E40" s="179">
        <v>191</v>
      </c>
      <c r="F40" s="291">
        <v>558</v>
      </c>
      <c r="G40" s="179">
        <v>117</v>
      </c>
      <c r="H40" s="179">
        <v>3</v>
      </c>
      <c r="I40" s="293">
        <v>3.8</v>
      </c>
      <c r="J40" s="179">
        <v>2</v>
      </c>
      <c r="K40" s="179">
        <v>215</v>
      </c>
      <c r="L40" s="291">
        <v>575</v>
      </c>
      <c r="M40" s="179">
        <v>368</v>
      </c>
      <c r="N40" s="179">
        <v>6</v>
      </c>
      <c r="O40" s="293">
        <v>8.3000000000000007</v>
      </c>
      <c r="P40" s="179">
        <v>92</v>
      </c>
      <c r="Q40" s="291">
        <v>2037</v>
      </c>
      <c r="R40" s="291">
        <v>1200</v>
      </c>
      <c r="S40" s="291">
        <v>1000</v>
      </c>
      <c r="T40" s="179">
        <v>276</v>
      </c>
      <c r="U40" s="293">
        <v>381.8</v>
      </c>
      <c r="V40" s="136">
        <v>9</v>
      </c>
      <c r="W40" s="235">
        <v>637203211164</v>
      </c>
    </row>
    <row r="41" spans="1:23" x14ac:dyDescent="0.3">
      <c r="A41" s="293" t="s">
        <v>1095</v>
      </c>
      <c r="B41" s="293" t="s">
        <v>1094</v>
      </c>
      <c r="C41" s="189" t="s">
        <v>1061</v>
      </c>
      <c r="D41" s="179">
        <v>1</v>
      </c>
      <c r="E41" s="179">
        <v>353</v>
      </c>
      <c r="F41" s="291">
        <v>1178</v>
      </c>
      <c r="G41" s="179">
        <v>236</v>
      </c>
      <c r="H41" s="179">
        <v>19</v>
      </c>
      <c r="I41" s="293">
        <v>21.5</v>
      </c>
      <c r="J41" s="502" t="s">
        <v>446</v>
      </c>
      <c r="K41" s="503"/>
      <c r="L41" s="503"/>
      <c r="M41" s="503"/>
      <c r="N41" s="503"/>
      <c r="O41" s="504"/>
      <c r="P41" s="179">
        <v>20</v>
      </c>
      <c r="Q41" s="291">
        <v>1885</v>
      </c>
      <c r="R41" s="291">
        <v>1200</v>
      </c>
      <c r="S41" s="291">
        <v>1000</v>
      </c>
      <c r="T41" s="179">
        <v>380</v>
      </c>
      <c r="U41" s="293">
        <v>430</v>
      </c>
      <c r="V41" s="136">
        <v>5</v>
      </c>
      <c r="W41" s="235">
        <v>637203211843</v>
      </c>
    </row>
    <row r="42" spans="1:23" x14ac:dyDescent="0.3">
      <c r="A42" s="293" t="s">
        <v>1093</v>
      </c>
      <c r="B42" s="293" t="s">
        <v>1092</v>
      </c>
      <c r="C42" s="189" t="s">
        <v>1061</v>
      </c>
      <c r="D42" s="179">
        <v>1</v>
      </c>
      <c r="E42" s="179">
        <v>322</v>
      </c>
      <c r="F42" s="291">
        <v>768</v>
      </c>
      <c r="G42" s="179">
        <v>227</v>
      </c>
      <c r="H42" s="179">
        <v>12.3</v>
      </c>
      <c r="I42" s="293">
        <v>13.7</v>
      </c>
      <c r="J42" s="502" t="s">
        <v>446</v>
      </c>
      <c r="K42" s="503"/>
      <c r="L42" s="503"/>
      <c r="M42" s="503"/>
      <c r="N42" s="503"/>
      <c r="O42" s="504"/>
      <c r="P42" s="179">
        <v>36</v>
      </c>
      <c r="Q42" s="291">
        <v>2052</v>
      </c>
      <c r="R42" s="291">
        <v>1200</v>
      </c>
      <c r="S42" s="291">
        <v>1000</v>
      </c>
      <c r="T42" s="179">
        <v>442.8</v>
      </c>
      <c r="U42" s="293">
        <v>493.2</v>
      </c>
      <c r="V42" s="136">
        <v>6</v>
      </c>
      <c r="W42" s="235">
        <v>637203211515</v>
      </c>
    </row>
    <row r="43" spans="1:23" x14ac:dyDescent="0.3">
      <c r="A43" s="293" t="s">
        <v>1091</v>
      </c>
      <c r="B43" s="293" t="s">
        <v>1090</v>
      </c>
      <c r="C43" s="189" t="s">
        <v>1061</v>
      </c>
      <c r="D43" s="179">
        <v>1</v>
      </c>
      <c r="E43" s="179">
        <v>233</v>
      </c>
      <c r="F43" s="291">
        <v>805</v>
      </c>
      <c r="G43" s="179">
        <v>326</v>
      </c>
      <c r="H43" s="179">
        <v>13.4</v>
      </c>
      <c r="I43" s="293">
        <v>15</v>
      </c>
      <c r="J43" s="502" t="s">
        <v>446</v>
      </c>
      <c r="K43" s="503"/>
      <c r="L43" s="503"/>
      <c r="M43" s="503"/>
      <c r="N43" s="503"/>
      <c r="O43" s="504"/>
      <c r="P43" s="179">
        <v>36</v>
      </c>
      <c r="Q43" s="291">
        <v>2052</v>
      </c>
      <c r="R43" s="291">
        <v>1135</v>
      </c>
      <c r="S43" s="291">
        <v>995</v>
      </c>
      <c r="T43" s="179">
        <v>482.4</v>
      </c>
      <c r="U43" s="293">
        <v>540</v>
      </c>
      <c r="V43" s="136">
        <v>5</v>
      </c>
      <c r="W43" s="235">
        <v>637203217661</v>
      </c>
    </row>
    <row r="44" spans="1:23" x14ac:dyDescent="0.3">
      <c r="A44" s="293" t="s">
        <v>1089</v>
      </c>
      <c r="B44" s="293" t="s">
        <v>1088</v>
      </c>
      <c r="C44" s="189" t="s">
        <v>1061</v>
      </c>
      <c r="D44" s="179">
        <v>1</v>
      </c>
      <c r="E44" s="179">
        <v>357</v>
      </c>
      <c r="F44" s="291">
        <v>1181</v>
      </c>
      <c r="G44" s="179">
        <v>236</v>
      </c>
      <c r="H44" s="179">
        <v>22</v>
      </c>
      <c r="I44" s="293">
        <v>24.5</v>
      </c>
      <c r="J44" s="502" t="s">
        <v>446</v>
      </c>
      <c r="K44" s="503"/>
      <c r="L44" s="503"/>
      <c r="M44" s="503"/>
      <c r="N44" s="503"/>
      <c r="O44" s="504"/>
      <c r="P44" s="179">
        <v>16</v>
      </c>
      <c r="Q44" s="291">
        <v>1428</v>
      </c>
      <c r="R44" s="291">
        <v>1200</v>
      </c>
      <c r="S44" s="291">
        <v>1000</v>
      </c>
      <c r="T44" s="179">
        <v>352</v>
      </c>
      <c r="U44" s="293">
        <v>392</v>
      </c>
      <c r="V44" s="136">
        <v>5</v>
      </c>
      <c r="W44" s="235">
        <v>637203215568</v>
      </c>
    </row>
    <row r="45" spans="1:23" x14ac:dyDescent="0.3">
      <c r="A45" s="293" t="s">
        <v>326</v>
      </c>
      <c r="B45" s="293" t="s">
        <v>1087</v>
      </c>
      <c r="C45" s="189" t="s">
        <v>1061</v>
      </c>
      <c r="D45" s="179">
        <v>2</v>
      </c>
      <c r="E45" s="179">
        <v>369</v>
      </c>
      <c r="F45" s="291">
        <v>363</v>
      </c>
      <c r="G45" s="179">
        <v>340</v>
      </c>
      <c r="H45" s="179">
        <v>6.2</v>
      </c>
      <c r="I45" s="293">
        <v>7.6</v>
      </c>
      <c r="J45" s="179">
        <v>4</v>
      </c>
      <c r="K45" s="179">
        <v>394</v>
      </c>
      <c r="L45" s="291">
        <v>735</v>
      </c>
      <c r="M45" s="179">
        <v>359</v>
      </c>
      <c r="N45" s="179">
        <v>12.4</v>
      </c>
      <c r="O45" s="293">
        <v>16.399999999999999</v>
      </c>
      <c r="P45" s="179">
        <v>60</v>
      </c>
      <c r="Q45" s="291">
        <v>2090</v>
      </c>
      <c r="R45" s="291">
        <v>1200</v>
      </c>
      <c r="S45" s="291">
        <v>1000</v>
      </c>
      <c r="T45" s="179">
        <v>186</v>
      </c>
      <c r="U45" s="293">
        <v>246</v>
      </c>
      <c r="V45" s="136">
        <v>5</v>
      </c>
      <c r="W45" s="235">
        <v>637203212413</v>
      </c>
    </row>
    <row r="46" spans="1:23" x14ac:dyDescent="0.3">
      <c r="A46" s="293" t="s">
        <v>298</v>
      </c>
      <c r="B46" s="293" t="s">
        <v>1086</v>
      </c>
      <c r="C46" s="189" t="s">
        <v>1061</v>
      </c>
      <c r="D46" s="179">
        <v>1</v>
      </c>
      <c r="E46" s="179">
        <v>322</v>
      </c>
      <c r="F46" s="291">
        <v>768</v>
      </c>
      <c r="G46" s="179">
        <v>227</v>
      </c>
      <c r="H46" s="179">
        <v>10.9</v>
      </c>
      <c r="I46" s="293">
        <v>12.3</v>
      </c>
      <c r="J46" s="502" t="s">
        <v>446</v>
      </c>
      <c r="K46" s="503"/>
      <c r="L46" s="503"/>
      <c r="M46" s="503"/>
      <c r="N46" s="503"/>
      <c r="O46" s="504"/>
      <c r="P46" s="179">
        <v>36</v>
      </c>
      <c r="Q46" s="291">
        <v>2052</v>
      </c>
      <c r="R46" s="291">
        <v>1200</v>
      </c>
      <c r="S46" s="291">
        <v>1000</v>
      </c>
      <c r="T46" s="179">
        <v>392.4</v>
      </c>
      <c r="U46" s="293">
        <v>442.8</v>
      </c>
      <c r="V46" s="136">
        <v>6</v>
      </c>
      <c r="W46" s="235">
        <v>637203211867</v>
      </c>
    </row>
    <row r="47" spans="1:23" ht="4.6500000000000004" customHeight="1" x14ac:dyDescent="0.3">
      <c r="A47" s="538"/>
      <c r="B47" s="539"/>
      <c r="C47" s="539"/>
      <c r="D47" s="539"/>
      <c r="E47" s="539"/>
      <c r="F47" s="539"/>
      <c r="G47" s="539"/>
      <c r="H47" s="539"/>
      <c r="I47" s="539"/>
      <c r="J47" s="539"/>
      <c r="K47" s="539"/>
      <c r="L47" s="539"/>
      <c r="M47" s="539"/>
      <c r="N47" s="539"/>
      <c r="O47" s="539"/>
      <c r="P47" s="539"/>
      <c r="Q47" s="539"/>
      <c r="R47" s="539"/>
      <c r="S47" s="539"/>
      <c r="T47" s="539"/>
      <c r="U47" s="539"/>
      <c r="V47" s="539"/>
      <c r="W47" s="540"/>
    </row>
    <row r="48" spans="1:23" x14ac:dyDescent="0.3">
      <c r="A48" s="293" t="s">
        <v>301</v>
      </c>
      <c r="B48" s="293" t="s">
        <v>1085</v>
      </c>
      <c r="C48" s="189" t="s">
        <v>1061</v>
      </c>
      <c r="D48" s="179">
        <v>1</v>
      </c>
      <c r="E48" s="179">
        <v>198</v>
      </c>
      <c r="F48" s="291">
        <v>496</v>
      </c>
      <c r="G48" s="179">
        <v>390</v>
      </c>
      <c r="H48" s="179">
        <v>4</v>
      </c>
      <c r="I48" s="293">
        <v>5.3</v>
      </c>
      <c r="J48" s="179">
        <v>2</v>
      </c>
      <c r="K48" s="179">
        <v>418</v>
      </c>
      <c r="L48" s="291">
        <v>516</v>
      </c>
      <c r="M48" s="179">
        <v>404</v>
      </c>
      <c r="N48" s="179">
        <v>8</v>
      </c>
      <c r="O48" s="293">
        <v>12.3</v>
      </c>
      <c r="P48" s="179">
        <v>60</v>
      </c>
      <c r="Q48" s="291">
        <v>2210</v>
      </c>
      <c r="R48" s="291">
        <v>1200</v>
      </c>
      <c r="S48" s="291">
        <v>1000</v>
      </c>
      <c r="T48" s="179">
        <v>240</v>
      </c>
      <c r="U48" s="293">
        <v>369</v>
      </c>
      <c r="V48" s="136">
        <v>5</v>
      </c>
      <c r="W48" s="235">
        <v>637203211126</v>
      </c>
    </row>
    <row r="49" spans="1:23" x14ac:dyDescent="0.3">
      <c r="A49" s="293" t="s">
        <v>1084</v>
      </c>
      <c r="B49" s="293" t="s">
        <v>1083</v>
      </c>
      <c r="C49" s="189" t="s">
        <v>1061</v>
      </c>
      <c r="D49" s="179">
        <v>1</v>
      </c>
      <c r="E49" s="179">
        <v>198</v>
      </c>
      <c r="F49" s="291">
        <v>496</v>
      </c>
      <c r="G49" s="179">
        <v>390</v>
      </c>
      <c r="H49" s="179">
        <v>4</v>
      </c>
      <c r="I49" s="293">
        <v>5.3</v>
      </c>
      <c r="J49" s="179">
        <v>2</v>
      </c>
      <c r="K49" s="179">
        <v>418</v>
      </c>
      <c r="L49" s="291">
        <v>516</v>
      </c>
      <c r="M49" s="179">
        <v>404</v>
      </c>
      <c r="N49" s="179">
        <v>8</v>
      </c>
      <c r="O49" s="293">
        <v>12.3</v>
      </c>
      <c r="P49" s="179">
        <v>60</v>
      </c>
      <c r="Q49" s="291">
        <v>2210</v>
      </c>
      <c r="R49" s="291">
        <v>1200</v>
      </c>
      <c r="S49" s="291">
        <v>1000</v>
      </c>
      <c r="T49" s="179">
        <v>240</v>
      </c>
      <c r="U49" s="293">
        <v>369</v>
      </c>
      <c r="V49" s="136">
        <v>5</v>
      </c>
      <c r="W49" s="235">
        <v>637203211133</v>
      </c>
    </row>
    <row r="50" spans="1:23" x14ac:dyDescent="0.3">
      <c r="A50" s="293" t="s">
        <v>1082</v>
      </c>
      <c r="B50" s="293" t="s">
        <v>1081</v>
      </c>
      <c r="C50" s="189" t="s">
        <v>1061</v>
      </c>
      <c r="D50" s="179">
        <v>1</v>
      </c>
      <c r="E50" s="179">
        <v>198</v>
      </c>
      <c r="F50" s="291">
        <v>496</v>
      </c>
      <c r="G50" s="179">
        <v>390</v>
      </c>
      <c r="H50" s="179">
        <v>4</v>
      </c>
      <c r="I50" s="293">
        <v>5.3</v>
      </c>
      <c r="J50" s="179">
        <v>2</v>
      </c>
      <c r="K50" s="179">
        <v>418</v>
      </c>
      <c r="L50" s="291">
        <v>516</v>
      </c>
      <c r="M50" s="179">
        <v>404</v>
      </c>
      <c r="N50" s="179">
        <v>8</v>
      </c>
      <c r="O50" s="293">
        <v>12.3</v>
      </c>
      <c r="P50" s="179">
        <v>60</v>
      </c>
      <c r="Q50" s="291">
        <v>2210</v>
      </c>
      <c r="R50" s="291">
        <v>1200</v>
      </c>
      <c r="S50" s="291">
        <v>1000</v>
      </c>
      <c r="T50" s="179">
        <v>240</v>
      </c>
      <c r="U50" s="293">
        <v>369</v>
      </c>
      <c r="V50" s="136">
        <v>5</v>
      </c>
      <c r="W50" s="235">
        <v>637203211140</v>
      </c>
    </row>
    <row r="51" spans="1:23" x14ac:dyDescent="0.3">
      <c r="A51" s="293" t="s">
        <v>1080</v>
      </c>
      <c r="B51" s="293" t="s">
        <v>1079</v>
      </c>
      <c r="C51" s="189" t="s">
        <v>1061</v>
      </c>
      <c r="D51" s="179">
        <v>1</v>
      </c>
      <c r="E51" s="179">
        <v>198</v>
      </c>
      <c r="F51" s="291">
        <v>496</v>
      </c>
      <c r="G51" s="179">
        <v>390</v>
      </c>
      <c r="H51" s="179">
        <v>4</v>
      </c>
      <c r="I51" s="293">
        <v>5.3</v>
      </c>
      <c r="J51" s="179">
        <v>2</v>
      </c>
      <c r="K51" s="179">
        <v>418</v>
      </c>
      <c r="L51" s="291">
        <v>516</v>
      </c>
      <c r="M51" s="179">
        <v>404</v>
      </c>
      <c r="N51" s="179">
        <v>8</v>
      </c>
      <c r="O51" s="293">
        <v>12.3</v>
      </c>
      <c r="P51" s="179">
        <v>60</v>
      </c>
      <c r="Q51" s="291">
        <v>2210</v>
      </c>
      <c r="R51" s="291">
        <v>1200</v>
      </c>
      <c r="S51" s="291">
        <v>1000</v>
      </c>
      <c r="T51" s="179">
        <v>240</v>
      </c>
      <c r="U51" s="293">
        <v>369</v>
      </c>
      <c r="V51" s="136">
        <v>5</v>
      </c>
      <c r="W51" s="235">
        <v>637203211157</v>
      </c>
    </row>
    <row r="52" spans="1:23" ht="4.6500000000000004" customHeight="1" x14ac:dyDescent="0.3">
      <c r="A52" s="538"/>
      <c r="B52" s="539"/>
      <c r="C52" s="539"/>
      <c r="D52" s="539"/>
      <c r="E52" s="539"/>
      <c r="F52" s="539"/>
      <c r="G52" s="539"/>
      <c r="H52" s="539"/>
      <c r="I52" s="539"/>
      <c r="J52" s="539"/>
      <c r="K52" s="539"/>
      <c r="L52" s="539"/>
      <c r="M52" s="539"/>
      <c r="N52" s="539"/>
      <c r="O52" s="539"/>
      <c r="P52" s="539"/>
      <c r="Q52" s="539"/>
      <c r="R52" s="539"/>
      <c r="S52" s="539"/>
      <c r="T52" s="539"/>
      <c r="U52" s="539"/>
      <c r="V52" s="539"/>
      <c r="W52" s="540"/>
    </row>
    <row r="53" spans="1:23" x14ac:dyDescent="0.3">
      <c r="A53" s="293" t="s">
        <v>1078</v>
      </c>
      <c r="B53" s="293" t="s">
        <v>1077</v>
      </c>
      <c r="C53" s="189" t="s">
        <v>1061</v>
      </c>
      <c r="D53" s="179">
        <v>2</v>
      </c>
      <c r="E53" s="179">
        <v>286</v>
      </c>
      <c r="F53" s="291">
        <v>281</v>
      </c>
      <c r="G53" s="179">
        <v>276</v>
      </c>
      <c r="H53" s="179">
        <v>2.8</v>
      </c>
      <c r="I53" s="293">
        <v>3.43</v>
      </c>
      <c r="J53" s="179">
        <v>8</v>
      </c>
      <c r="K53" s="179">
        <v>596</v>
      </c>
      <c r="L53" s="291">
        <v>585</v>
      </c>
      <c r="M53" s="179">
        <v>293</v>
      </c>
      <c r="N53" s="179">
        <v>11.2</v>
      </c>
      <c r="O53" s="293">
        <v>14.4</v>
      </c>
      <c r="P53" s="179">
        <v>144</v>
      </c>
      <c r="Q53" s="291">
        <v>1908</v>
      </c>
      <c r="R53" s="291">
        <v>1200</v>
      </c>
      <c r="S53" s="291">
        <v>1000</v>
      </c>
      <c r="T53" s="179">
        <v>201.6</v>
      </c>
      <c r="U53" s="293">
        <v>259.2</v>
      </c>
      <c r="V53" s="136">
        <v>3</v>
      </c>
      <c r="W53" s="235">
        <v>637203218125</v>
      </c>
    </row>
    <row r="54" spans="1:23" x14ac:dyDescent="0.3">
      <c r="A54" s="293" t="s">
        <v>1076</v>
      </c>
      <c r="B54" s="293" t="s">
        <v>1075</v>
      </c>
      <c r="C54" s="189" t="s">
        <v>1061</v>
      </c>
      <c r="D54" s="179">
        <v>2</v>
      </c>
      <c r="E54" s="179">
        <v>343</v>
      </c>
      <c r="F54" s="291">
        <v>319</v>
      </c>
      <c r="G54" s="179">
        <v>334</v>
      </c>
      <c r="H54" s="179">
        <v>3.2</v>
      </c>
      <c r="I54" s="293">
        <v>4.1399999999999997</v>
      </c>
      <c r="J54" s="179">
        <v>4</v>
      </c>
      <c r="K54" s="179">
        <v>347</v>
      </c>
      <c r="L54" s="291">
        <v>658</v>
      </c>
      <c r="M54" s="179">
        <v>368</v>
      </c>
      <c r="N54" s="179">
        <v>6.4</v>
      </c>
      <c r="O54" s="293">
        <v>8.9</v>
      </c>
      <c r="P54" s="179">
        <v>80</v>
      </c>
      <c r="Q54" s="291">
        <v>1855</v>
      </c>
      <c r="R54" s="291">
        <v>1200</v>
      </c>
      <c r="S54" s="291">
        <v>1000</v>
      </c>
      <c r="T54" s="179">
        <v>128</v>
      </c>
      <c r="U54" s="293">
        <v>188.4</v>
      </c>
      <c r="V54" s="136">
        <v>5</v>
      </c>
      <c r="W54" s="235">
        <v>637203218101</v>
      </c>
    </row>
    <row r="55" spans="1:23" ht="4.6500000000000004" customHeight="1" x14ac:dyDescent="0.3">
      <c r="A55" s="538"/>
      <c r="B55" s="539"/>
      <c r="C55" s="539"/>
      <c r="D55" s="539"/>
      <c r="E55" s="539"/>
      <c r="F55" s="539"/>
      <c r="G55" s="539"/>
      <c r="H55" s="539"/>
      <c r="I55" s="539"/>
      <c r="J55" s="539"/>
      <c r="K55" s="539"/>
      <c r="L55" s="539"/>
      <c r="M55" s="539"/>
      <c r="N55" s="539"/>
      <c r="O55" s="539"/>
      <c r="P55" s="539"/>
      <c r="Q55" s="539"/>
      <c r="R55" s="539"/>
      <c r="S55" s="539"/>
      <c r="T55" s="539"/>
      <c r="U55" s="539"/>
      <c r="V55" s="539"/>
      <c r="W55" s="540"/>
    </row>
    <row r="56" spans="1:23" x14ac:dyDescent="0.3">
      <c r="A56" s="198" t="s">
        <v>328</v>
      </c>
      <c r="B56" s="301" t="s">
        <v>1074</v>
      </c>
      <c r="C56" s="198" t="s">
        <v>1061</v>
      </c>
      <c r="D56" s="194">
        <v>2</v>
      </c>
      <c r="E56" s="194">
        <v>330</v>
      </c>
      <c r="F56" s="300">
        <v>541</v>
      </c>
      <c r="G56" s="194">
        <v>257</v>
      </c>
      <c r="H56" s="194">
        <v>5.7</v>
      </c>
      <c r="I56" s="301">
        <v>6.3</v>
      </c>
      <c r="J56" s="194">
        <v>4</v>
      </c>
      <c r="K56" s="194">
        <v>347</v>
      </c>
      <c r="L56" s="300">
        <v>556</v>
      </c>
      <c r="M56" s="194">
        <v>530</v>
      </c>
      <c r="N56" s="194">
        <v>10.6</v>
      </c>
      <c r="O56" s="301">
        <v>13.3</v>
      </c>
      <c r="P56" s="194">
        <v>80</v>
      </c>
      <c r="Q56" s="300">
        <v>1810</v>
      </c>
      <c r="R56" s="294">
        <v>1132</v>
      </c>
      <c r="S56" s="294">
        <v>1080</v>
      </c>
      <c r="T56" s="241">
        <v>456</v>
      </c>
      <c r="U56" s="296">
        <v>504</v>
      </c>
      <c r="V56" s="136">
        <v>5</v>
      </c>
      <c r="W56" s="202">
        <v>637203028793</v>
      </c>
    </row>
    <row r="57" spans="1:23" x14ac:dyDescent="0.3">
      <c r="A57" s="188" t="s">
        <v>329</v>
      </c>
      <c r="B57" s="299" t="s">
        <v>1073</v>
      </c>
      <c r="C57" s="188" t="s">
        <v>1061</v>
      </c>
      <c r="D57">
        <v>2</v>
      </c>
      <c r="E57">
        <v>330</v>
      </c>
      <c r="F57" s="176">
        <v>541</v>
      </c>
      <c r="G57">
        <v>257</v>
      </c>
      <c r="H57">
        <v>5.7</v>
      </c>
      <c r="I57" s="299">
        <v>6.3</v>
      </c>
      <c r="J57">
        <v>4</v>
      </c>
      <c r="K57">
        <v>347</v>
      </c>
      <c r="L57" s="176">
        <v>556</v>
      </c>
      <c r="M57">
        <v>530</v>
      </c>
      <c r="N57">
        <v>10.6</v>
      </c>
      <c r="O57" s="299">
        <v>13.3</v>
      </c>
      <c r="P57">
        <v>80</v>
      </c>
      <c r="Q57" s="176">
        <v>1810</v>
      </c>
      <c r="R57" s="291">
        <v>1132</v>
      </c>
      <c r="S57" s="291">
        <v>1080</v>
      </c>
      <c r="T57" s="179">
        <v>456</v>
      </c>
      <c r="U57" s="293">
        <v>504</v>
      </c>
      <c r="V57" s="136">
        <v>5</v>
      </c>
      <c r="W57" s="201">
        <v>637203031090</v>
      </c>
    </row>
    <row r="58" spans="1:23" x14ac:dyDescent="0.3">
      <c r="A58" s="188" t="s">
        <v>332</v>
      </c>
      <c r="B58" s="299" t="s">
        <v>1072</v>
      </c>
      <c r="C58" s="188" t="s">
        <v>1061</v>
      </c>
      <c r="D58">
        <v>2</v>
      </c>
      <c r="E58">
        <v>357</v>
      </c>
      <c r="F58" s="176">
        <v>596</v>
      </c>
      <c r="G58">
        <v>288</v>
      </c>
      <c r="H58">
        <v>7</v>
      </c>
      <c r="I58" s="299">
        <v>8</v>
      </c>
      <c r="J58">
        <v>4</v>
      </c>
      <c r="K58">
        <v>375</v>
      </c>
      <c r="L58" s="176">
        <v>612</v>
      </c>
      <c r="M58">
        <v>592</v>
      </c>
      <c r="N58">
        <v>13.6</v>
      </c>
      <c r="O58" s="299">
        <v>17.100000000000001</v>
      </c>
      <c r="P58">
        <v>48</v>
      </c>
      <c r="Q58" s="176">
        <v>1806</v>
      </c>
      <c r="R58" s="291">
        <v>1012</v>
      </c>
      <c r="S58" s="291">
        <v>1012</v>
      </c>
      <c r="T58" s="179">
        <v>336</v>
      </c>
      <c r="U58" s="293">
        <v>384</v>
      </c>
      <c r="V58" s="136">
        <v>3</v>
      </c>
      <c r="W58" s="201">
        <v>637203028809</v>
      </c>
    </row>
    <row r="59" spans="1:23" x14ac:dyDescent="0.3">
      <c r="A59" s="221" t="s">
        <v>334</v>
      </c>
      <c r="B59" s="298" t="s">
        <v>1071</v>
      </c>
      <c r="C59" s="221" t="s">
        <v>1061</v>
      </c>
      <c r="D59" s="216">
        <v>2</v>
      </c>
      <c r="E59" s="216">
        <v>357</v>
      </c>
      <c r="F59" s="297">
        <v>596</v>
      </c>
      <c r="G59" s="216">
        <v>288</v>
      </c>
      <c r="H59" s="216">
        <v>7</v>
      </c>
      <c r="I59" s="298">
        <v>8</v>
      </c>
      <c r="J59" s="216">
        <v>4</v>
      </c>
      <c r="K59" s="216">
        <v>375</v>
      </c>
      <c r="L59" s="297">
        <v>612</v>
      </c>
      <c r="M59" s="216">
        <v>592</v>
      </c>
      <c r="N59" s="216">
        <v>13.6</v>
      </c>
      <c r="O59" s="298">
        <v>17.100000000000001</v>
      </c>
      <c r="P59" s="216">
        <v>48</v>
      </c>
      <c r="Q59" s="297">
        <v>1806</v>
      </c>
      <c r="R59" s="292">
        <v>1012</v>
      </c>
      <c r="S59" s="292">
        <v>1012</v>
      </c>
      <c r="T59" s="231">
        <v>336</v>
      </c>
      <c r="U59" s="295">
        <v>384</v>
      </c>
      <c r="V59" s="136">
        <v>3</v>
      </c>
      <c r="W59" s="213">
        <v>637203043109</v>
      </c>
    </row>
    <row r="60" spans="1:23" ht="4.6500000000000004" customHeight="1" x14ac:dyDescent="0.3">
      <c r="A60" s="538"/>
      <c r="B60" s="539"/>
      <c r="C60" s="539"/>
      <c r="D60" s="539"/>
      <c r="E60" s="539"/>
      <c r="F60" s="539"/>
      <c r="G60" s="539"/>
      <c r="H60" s="539"/>
      <c r="I60" s="539"/>
      <c r="J60" s="539"/>
      <c r="K60" s="539"/>
      <c r="L60" s="539"/>
      <c r="M60" s="539"/>
      <c r="N60" s="539"/>
      <c r="O60" s="539"/>
      <c r="P60" s="539"/>
      <c r="Q60" s="539"/>
      <c r="R60" s="539"/>
      <c r="S60" s="539"/>
      <c r="T60" s="539"/>
      <c r="U60" s="539"/>
      <c r="V60" s="539"/>
      <c r="W60" s="540"/>
    </row>
    <row r="61" spans="1:23" x14ac:dyDescent="0.3">
      <c r="A61" s="199" t="s">
        <v>309</v>
      </c>
      <c r="B61" s="296" t="s">
        <v>1070</v>
      </c>
      <c r="C61" s="199" t="s">
        <v>1061</v>
      </c>
      <c r="D61" s="241">
        <v>1</v>
      </c>
      <c r="E61" s="241">
        <v>422</v>
      </c>
      <c r="F61" s="294">
        <v>420</v>
      </c>
      <c r="G61" s="241">
        <v>277</v>
      </c>
      <c r="H61" s="240">
        <v>6.7</v>
      </c>
      <c r="I61" s="259">
        <v>8.1</v>
      </c>
      <c r="J61" s="241">
        <v>2</v>
      </c>
      <c r="K61" s="241">
        <v>443</v>
      </c>
      <c r="L61" s="294">
        <v>859</v>
      </c>
      <c r="M61" s="241">
        <v>290</v>
      </c>
      <c r="N61" s="240">
        <v>13.4</v>
      </c>
      <c r="O61" s="259">
        <v>17.399999999999999</v>
      </c>
      <c r="P61" s="241">
        <v>32</v>
      </c>
      <c r="Q61" s="294">
        <v>1892</v>
      </c>
      <c r="R61" s="294">
        <v>1200</v>
      </c>
      <c r="S61" s="294">
        <v>1000</v>
      </c>
      <c r="T61" s="240">
        <v>214.4</v>
      </c>
      <c r="U61" s="259">
        <v>278.39999999999998</v>
      </c>
      <c r="V61" s="136">
        <v>4</v>
      </c>
      <c r="W61" s="239">
        <v>637203218392</v>
      </c>
    </row>
    <row r="62" spans="1:23" x14ac:dyDescent="0.3">
      <c r="A62" s="234" t="s">
        <v>1069</v>
      </c>
      <c r="B62" s="295" t="s">
        <v>1068</v>
      </c>
      <c r="C62" s="234" t="s">
        <v>1061</v>
      </c>
      <c r="D62" s="231">
        <v>1</v>
      </c>
      <c r="E62" s="231">
        <v>422</v>
      </c>
      <c r="F62" s="292">
        <v>420</v>
      </c>
      <c r="G62" s="231">
        <v>247</v>
      </c>
      <c r="H62" s="230">
        <v>5.5</v>
      </c>
      <c r="I62" s="257">
        <v>6.4</v>
      </c>
      <c r="J62" s="231">
        <v>2</v>
      </c>
      <c r="K62" s="231">
        <v>443</v>
      </c>
      <c r="L62" s="292">
        <v>859</v>
      </c>
      <c r="M62" s="231">
        <v>260</v>
      </c>
      <c r="N62" s="230">
        <v>11</v>
      </c>
      <c r="O62" s="257">
        <v>13.9</v>
      </c>
      <c r="P62" s="231">
        <v>32</v>
      </c>
      <c r="Q62" s="292">
        <v>1892</v>
      </c>
      <c r="R62" s="292">
        <v>1200</v>
      </c>
      <c r="S62" s="292">
        <v>1000</v>
      </c>
      <c r="T62" s="230">
        <v>176</v>
      </c>
      <c r="U62" s="257">
        <v>222.4</v>
      </c>
      <c r="V62" s="136">
        <v>4</v>
      </c>
      <c r="W62" s="213">
        <v>637203218408</v>
      </c>
    </row>
    <row r="63" spans="1:23" ht="4.6500000000000004" customHeight="1" x14ac:dyDescent="0.3">
      <c r="A63" s="538"/>
      <c r="B63" s="539"/>
      <c r="C63" s="539"/>
      <c r="D63" s="539"/>
      <c r="E63" s="539"/>
      <c r="F63" s="539"/>
      <c r="G63" s="539"/>
      <c r="H63" s="539"/>
      <c r="I63" s="539"/>
      <c r="J63" s="539"/>
      <c r="K63" s="539"/>
      <c r="L63" s="539"/>
      <c r="M63" s="539"/>
      <c r="N63" s="539"/>
      <c r="O63" s="539"/>
      <c r="P63" s="539"/>
      <c r="Q63" s="539"/>
      <c r="R63" s="539"/>
      <c r="S63" s="539"/>
      <c r="T63" s="539"/>
      <c r="U63" s="539"/>
      <c r="V63" s="539"/>
      <c r="W63" s="540"/>
    </row>
    <row r="64" spans="1:23" x14ac:dyDescent="0.3">
      <c r="A64" s="199" t="s">
        <v>307</v>
      </c>
      <c r="B64" s="296" t="s">
        <v>1067</v>
      </c>
      <c r="C64" s="199" t="s">
        <v>1061</v>
      </c>
      <c r="D64" s="241">
        <v>1</v>
      </c>
      <c r="E64" s="241">
        <v>233</v>
      </c>
      <c r="F64" s="294">
        <v>805</v>
      </c>
      <c r="G64" s="241">
        <v>326</v>
      </c>
      <c r="H64" s="240">
        <v>13.6</v>
      </c>
      <c r="I64" s="259">
        <v>15.1</v>
      </c>
      <c r="J64" s="502" t="s">
        <v>446</v>
      </c>
      <c r="K64" s="503"/>
      <c r="L64" s="503"/>
      <c r="M64" s="503"/>
      <c r="N64" s="503"/>
      <c r="O64" s="504"/>
      <c r="P64" s="241">
        <v>30</v>
      </c>
      <c r="Q64" s="294">
        <v>1956</v>
      </c>
      <c r="R64" s="294">
        <v>1200</v>
      </c>
      <c r="S64" s="294">
        <v>1000</v>
      </c>
      <c r="T64" s="240">
        <v>408</v>
      </c>
      <c r="U64" s="259">
        <v>453</v>
      </c>
      <c r="V64" s="136">
        <v>6</v>
      </c>
      <c r="W64" s="239">
        <v>637203049910</v>
      </c>
    </row>
    <row r="65" spans="1:23" x14ac:dyDescent="0.3">
      <c r="A65" s="234" t="s">
        <v>305</v>
      </c>
      <c r="B65" s="295" t="s">
        <v>1066</v>
      </c>
      <c r="C65" s="234" t="s">
        <v>1061</v>
      </c>
      <c r="D65" s="231">
        <v>1</v>
      </c>
      <c r="E65" s="231">
        <v>357</v>
      </c>
      <c r="F65" s="292">
        <v>1181</v>
      </c>
      <c r="G65" s="231">
        <v>236</v>
      </c>
      <c r="H65" s="230">
        <v>21.7</v>
      </c>
      <c r="I65" s="257">
        <v>24.2</v>
      </c>
      <c r="J65" s="502" t="s">
        <v>446</v>
      </c>
      <c r="K65" s="503"/>
      <c r="L65" s="503"/>
      <c r="M65" s="503"/>
      <c r="N65" s="503"/>
      <c r="O65" s="504"/>
      <c r="P65" s="231">
        <v>20</v>
      </c>
      <c r="Q65" s="292">
        <v>1905</v>
      </c>
      <c r="R65" s="292">
        <v>1200</v>
      </c>
      <c r="S65" s="292">
        <v>1000</v>
      </c>
      <c r="T65" s="230">
        <v>434</v>
      </c>
      <c r="U65" s="257">
        <v>484</v>
      </c>
      <c r="V65" s="136">
        <v>5</v>
      </c>
      <c r="W65" s="213">
        <v>637203049927</v>
      </c>
    </row>
    <row r="66" spans="1:23" ht="4.6500000000000004" customHeight="1" x14ac:dyDescent="0.3">
      <c r="A66" s="538"/>
      <c r="B66" s="539"/>
      <c r="C66" s="539"/>
      <c r="D66" s="539"/>
      <c r="E66" s="539"/>
      <c r="F66" s="539"/>
      <c r="G66" s="539"/>
      <c r="H66" s="539"/>
      <c r="I66" s="539"/>
      <c r="J66" s="539"/>
      <c r="K66" s="539"/>
      <c r="L66" s="539"/>
      <c r="M66" s="539"/>
      <c r="N66" s="539"/>
      <c r="O66" s="539"/>
      <c r="P66" s="539"/>
      <c r="Q66" s="539"/>
      <c r="R66" s="539"/>
      <c r="S66" s="539"/>
      <c r="T66" s="539"/>
      <c r="U66" s="539"/>
      <c r="V66" s="539"/>
      <c r="W66" s="540"/>
    </row>
    <row r="67" spans="1:23" x14ac:dyDescent="0.3">
      <c r="A67" s="199" t="s">
        <v>311</v>
      </c>
      <c r="B67" s="293" t="s">
        <v>1065</v>
      </c>
      <c r="C67" s="189" t="s">
        <v>1061</v>
      </c>
      <c r="D67" s="179">
        <v>1</v>
      </c>
      <c r="E67" s="179">
        <v>322</v>
      </c>
      <c r="F67" s="291">
        <v>768</v>
      </c>
      <c r="G67" s="179">
        <v>227</v>
      </c>
      <c r="H67" s="236">
        <v>12</v>
      </c>
      <c r="I67" s="258">
        <v>13.4</v>
      </c>
      <c r="J67" s="502" t="s">
        <v>446</v>
      </c>
      <c r="K67" s="503"/>
      <c r="L67" s="503"/>
      <c r="M67" s="503"/>
      <c r="N67" s="503"/>
      <c r="O67" s="504"/>
      <c r="P67" s="179">
        <v>36</v>
      </c>
      <c r="Q67" s="291">
        <v>2052</v>
      </c>
      <c r="R67" s="291">
        <v>1200</v>
      </c>
      <c r="S67" s="291">
        <v>1000</v>
      </c>
      <c r="T67" s="236">
        <v>432</v>
      </c>
      <c r="U67" s="258">
        <v>482.4</v>
      </c>
      <c r="V67" s="136">
        <v>6</v>
      </c>
      <c r="W67" s="235">
        <v>637203218804</v>
      </c>
    </row>
    <row r="68" spans="1:23" x14ac:dyDescent="0.3">
      <c r="A68" s="234" t="s">
        <v>314</v>
      </c>
      <c r="B68" s="293" t="s">
        <v>1064</v>
      </c>
      <c r="C68" s="189" t="s">
        <v>1061</v>
      </c>
      <c r="D68" s="179">
        <v>1</v>
      </c>
      <c r="E68" s="179">
        <v>353</v>
      </c>
      <c r="F68" s="291">
        <v>1178</v>
      </c>
      <c r="G68" s="179">
        <v>236</v>
      </c>
      <c r="H68" s="236">
        <v>18.7</v>
      </c>
      <c r="I68" s="258">
        <v>21.2</v>
      </c>
      <c r="J68" s="502" t="s">
        <v>446</v>
      </c>
      <c r="K68" s="503"/>
      <c r="L68" s="503"/>
      <c r="M68" s="503"/>
      <c r="N68" s="503"/>
      <c r="O68" s="504"/>
      <c r="P68" s="179">
        <v>20</v>
      </c>
      <c r="Q68" s="291">
        <v>1885</v>
      </c>
      <c r="R68" s="291">
        <v>1200</v>
      </c>
      <c r="S68" s="291">
        <v>1000</v>
      </c>
      <c r="T68" s="236">
        <v>374</v>
      </c>
      <c r="U68" s="258">
        <v>424</v>
      </c>
      <c r="V68" s="136">
        <v>5</v>
      </c>
      <c r="W68" s="235">
        <v>637203218811</v>
      </c>
    </row>
    <row r="69" spans="1:23" ht="4.6500000000000004" customHeight="1" x14ac:dyDescent="0.3">
      <c r="A69" s="538"/>
      <c r="B69" s="539"/>
      <c r="C69" s="539"/>
      <c r="D69" s="539"/>
      <c r="E69" s="539"/>
      <c r="F69" s="539"/>
      <c r="G69" s="539"/>
      <c r="H69" s="539"/>
      <c r="I69" s="539"/>
      <c r="J69" s="539"/>
      <c r="K69" s="539"/>
      <c r="L69" s="539"/>
      <c r="M69" s="539"/>
      <c r="N69" s="539"/>
      <c r="O69" s="539"/>
      <c r="P69" s="539"/>
      <c r="Q69" s="539"/>
      <c r="R69" s="539"/>
      <c r="S69" s="539"/>
      <c r="T69" s="539"/>
      <c r="U69" s="539"/>
      <c r="V69" s="539"/>
      <c r="W69" s="540"/>
    </row>
    <row r="70" spans="1:23" x14ac:dyDescent="0.3">
      <c r="A70" s="199" t="s">
        <v>336</v>
      </c>
      <c r="B70" s="293" t="s">
        <v>1063</v>
      </c>
      <c r="C70" s="189" t="s">
        <v>1061</v>
      </c>
      <c r="D70" s="179">
        <v>1</v>
      </c>
      <c r="E70" s="179">
        <v>30</v>
      </c>
      <c r="F70" s="291">
        <v>673</v>
      </c>
      <c r="G70" s="179">
        <v>223</v>
      </c>
      <c r="H70" s="236">
        <v>0.3</v>
      </c>
      <c r="I70" s="258">
        <v>0.6</v>
      </c>
      <c r="J70" s="241">
        <v>8</v>
      </c>
      <c r="K70" s="241">
        <v>254</v>
      </c>
      <c r="L70" s="294">
        <v>694</v>
      </c>
      <c r="M70" s="241">
        <v>284</v>
      </c>
      <c r="N70" s="240">
        <v>2.4</v>
      </c>
      <c r="O70" s="259">
        <v>5.8</v>
      </c>
      <c r="P70" s="179">
        <v>192</v>
      </c>
      <c r="Q70" s="291">
        <v>1644</v>
      </c>
      <c r="R70" s="291">
        <v>1200</v>
      </c>
      <c r="S70" s="291">
        <v>1000</v>
      </c>
      <c r="T70" s="236">
        <v>57.6</v>
      </c>
      <c r="U70" s="258">
        <v>146.5</v>
      </c>
      <c r="V70" s="136">
        <v>6</v>
      </c>
      <c r="W70" s="235">
        <v>637203212093</v>
      </c>
    </row>
    <row r="71" spans="1:23" x14ac:dyDescent="0.3">
      <c r="A71" s="234" t="s">
        <v>338</v>
      </c>
      <c r="B71" s="293" t="s">
        <v>1062</v>
      </c>
      <c r="C71" s="189" t="s">
        <v>1061</v>
      </c>
      <c r="D71" s="179">
        <v>1</v>
      </c>
      <c r="E71" s="179">
        <v>30</v>
      </c>
      <c r="F71" s="291">
        <v>1060</v>
      </c>
      <c r="G71" s="179">
        <v>223</v>
      </c>
      <c r="H71" s="236">
        <v>0.37</v>
      </c>
      <c r="I71" s="258">
        <v>0.9</v>
      </c>
      <c r="J71" s="231">
        <v>8</v>
      </c>
      <c r="K71" s="231">
        <v>254</v>
      </c>
      <c r="L71" s="292">
        <v>1080</v>
      </c>
      <c r="M71" s="231">
        <v>303</v>
      </c>
      <c r="N71" s="230">
        <v>2.96</v>
      </c>
      <c r="O71" s="257">
        <v>8.5</v>
      </c>
      <c r="P71" s="179">
        <v>192</v>
      </c>
      <c r="Q71" s="291">
        <v>2152</v>
      </c>
      <c r="R71" s="291">
        <v>1200</v>
      </c>
      <c r="S71" s="291">
        <v>1000</v>
      </c>
      <c r="T71" s="236">
        <v>71.040000000000006</v>
      </c>
      <c r="U71" s="258">
        <v>203.9</v>
      </c>
      <c r="V71" s="136">
        <v>6</v>
      </c>
      <c r="W71" s="235">
        <v>637203212109</v>
      </c>
    </row>
    <row r="72" spans="1:23" ht="4.6500000000000004" customHeight="1" x14ac:dyDescent="0.3">
      <c r="A72" s="538"/>
      <c r="B72" s="539"/>
      <c r="C72" s="539"/>
      <c r="D72" s="539"/>
      <c r="E72" s="539"/>
      <c r="F72" s="539"/>
      <c r="G72" s="539"/>
      <c r="H72" s="539"/>
      <c r="I72" s="539"/>
      <c r="J72" s="539"/>
      <c r="K72" s="539"/>
      <c r="L72" s="539"/>
      <c r="M72" s="539"/>
      <c r="N72" s="539"/>
      <c r="O72" s="539"/>
      <c r="P72" s="539"/>
      <c r="Q72" s="539"/>
      <c r="R72" s="539"/>
      <c r="S72" s="539"/>
      <c r="T72" s="539"/>
      <c r="U72" s="539"/>
      <c r="V72" s="539"/>
      <c r="W72" s="540"/>
    </row>
  </sheetData>
  <mergeCells count="31">
    <mergeCell ref="J44:O44"/>
    <mergeCell ref="P1:V1"/>
    <mergeCell ref="A3:W3"/>
    <mergeCell ref="A8:W8"/>
    <mergeCell ref="A17:W17"/>
    <mergeCell ref="A1:A2"/>
    <mergeCell ref="B1:B2"/>
    <mergeCell ref="C1:C2"/>
    <mergeCell ref="D1:I1"/>
    <mergeCell ref="J1:O1"/>
    <mergeCell ref="W1:W2"/>
    <mergeCell ref="A28:W28"/>
    <mergeCell ref="A31:W31"/>
    <mergeCell ref="A35:W35"/>
    <mergeCell ref="A39:W39"/>
    <mergeCell ref="A47:W47"/>
    <mergeCell ref="A72:W72"/>
    <mergeCell ref="J46:O46"/>
    <mergeCell ref="J41:O41"/>
    <mergeCell ref="J42:O42"/>
    <mergeCell ref="J43:O43"/>
    <mergeCell ref="A69:W69"/>
    <mergeCell ref="A66:W66"/>
    <mergeCell ref="J64:O64"/>
    <mergeCell ref="J65:O65"/>
    <mergeCell ref="J67:O67"/>
    <mergeCell ref="A52:W52"/>
    <mergeCell ref="A55:W55"/>
    <mergeCell ref="A60:W60"/>
    <mergeCell ref="A63:W63"/>
    <mergeCell ref="J68:O68"/>
  </mergeCells>
  <pageMargins left="0.7" right="0.7" top="0.75" bottom="0.75" header="0.3" footer="0.3"/>
  <pageSetup paperSize="9" orientation="portrait" horizontalDpi="1200" verticalDpi="120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A78717-2AD4-42C1-AB9B-F11A29246E80}">
  <dimension ref="A1:W63"/>
  <sheetViews>
    <sheetView zoomScale="70" zoomScaleNormal="70" workbookViewId="0">
      <pane ySplit="3" topLeftCell="A36" activePane="bottomLeft" state="frozen"/>
      <selection activeCell="B1" sqref="B1"/>
      <selection pane="bottomLeft" activeCell="W62" sqref="W62"/>
    </sheetView>
  </sheetViews>
  <sheetFormatPr defaultRowHeight="14.4" x14ac:dyDescent="0.3"/>
  <cols>
    <col min="1" max="1" width="14.33203125" customWidth="1"/>
    <col min="2" max="2" width="44.33203125" bestFit="1" customWidth="1"/>
    <col min="3" max="3" width="8.6640625" customWidth="1"/>
    <col min="4" max="4" width="12.6640625" style="171" customWidth="1"/>
    <col min="5" max="7" width="8.6640625" customWidth="1"/>
    <col min="8" max="8" width="14.44140625" style="178" customWidth="1"/>
    <col min="9" max="9" width="15.33203125" style="178" customWidth="1"/>
    <col min="10" max="10" width="12.6640625" style="171" customWidth="1"/>
    <col min="11" max="13" width="8.6640625" customWidth="1"/>
    <col min="14" max="14" width="14.44140625" customWidth="1"/>
    <col min="15" max="15" width="15.33203125" customWidth="1"/>
    <col min="16" max="16" width="12.6640625" style="171" customWidth="1"/>
    <col min="17" max="19" width="8.6640625" customWidth="1"/>
    <col min="20" max="20" width="14.6640625" style="177" bestFit="1" customWidth="1"/>
    <col min="21" max="21" width="15.33203125" style="177" bestFit="1" customWidth="1"/>
    <col min="22" max="22" width="12.6640625" style="176" customWidth="1"/>
    <col min="23" max="23" width="15.88671875" style="176" customWidth="1"/>
  </cols>
  <sheetData>
    <row r="1" spans="1:23" x14ac:dyDescent="0.3">
      <c r="A1" s="521" t="s">
        <v>535</v>
      </c>
      <c r="B1" s="521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2"/>
      <c r="B2" s="522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x14ac:dyDescent="0.3">
      <c r="A4" s="251" t="s">
        <v>1178</v>
      </c>
      <c r="B4" s="198" t="s">
        <v>1177</v>
      </c>
      <c r="C4" s="198" t="s">
        <v>447</v>
      </c>
      <c r="D4" s="197">
        <v>2</v>
      </c>
      <c r="E4" s="194">
        <v>140</v>
      </c>
      <c r="F4" s="194">
        <v>680</v>
      </c>
      <c r="G4" s="194">
        <v>380</v>
      </c>
      <c r="H4" s="227">
        <v>9.3000000000000007</v>
      </c>
      <c r="I4" s="226">
        <v>10.6</v>
      </c>
      <c r="J4" s="508" t="s">
        <v>446</v>
      </c>
      <c r="K4" s="509"/>
      <c r="L4" s="509"/>
      <c r="M4" s="509"/>
      <c r="N4" s="509"/>
      <c r="O4" s="510"/>
      <c r="P4" s="195">
        <v>60</v>
      </c>
      <c r="Q4" s="194">
        <v>1400</v>
      </c>
      <c r="R4" s="194">
        <v>1200</v>
      </c>
      <c r="S4" s="194">
        <v>1000</v>
      </c>
      <c r="T4" s="193">
        <v>279</v>
      </c>
      <c r="U4" s="193">
        <v>318</v>
      </c>
      <c r="V4" s="192">
        <v>10</v>
      </c>
      <c r="W4" s="202">
        <v>637203044823</v>
      </c>
    </row>
    <row r="5" spans="1:23" x14ac:dyDescent="0.3">
      <c r="A5" s="250" t="s">
        <v>1176</v>
      </c>
      <c r="B5" s="188" t="s">
        <v>1175</v>
      </c>
      <c r="C5" s="188" t="s">
        <v>447</v>
      </c>
      <c r="D5" s="187">
        <v>2</v>
      </c>
      <c r="E5">
        <v>140</v>
      </c>
      <c r="F5">
        <v>680</v>
      </c>
      <c r="G5">
        <v>380</v>
      </c>
      <c r="H5" s="178">
        <v>9.3000000000000007</v>
      </c>
      <c r="I5" s="224">
        <v>10.6</v>
      </c>
      <c r="J5" s="502" t="s">
        <v>446</v>
      </c>
      <c r="K5" s="503"/>
      <c r="L5" s="503"/>
      <c r="M5" s="503"/>
      <c r="N5" s="503"/>
      <c r="O5" s="504"/>
      <c r="P5" s="171">
        <v>60</v>
      </c>
      <c r="Q5">
        <v>1400</v>
      </c>
      <c r="R5">
        <v>1200</v>
      </c>
      <c r="S5">
        <v>1000</v>
      </c>
      <c r="T5" s="177">
        <v>279</v>
      </c>
      <c r="U5" s="177">
        <v>318</v>
      </c>
      <c r="V5" s="182">
        <v>10</v>
      </c>
      <c r="W5" s="201">
        <v>637203044830</v>
      </c>
    </row>
    <row r="6" spans="1:23" x14ac:dyDescent="0.3">
      <c r="A6" s="250" t="s">
        <v>1174</v>
      </c>
      <c r="B6" s="188" t="s">
        <v>1173</v>
      </c>
      <c r="C6" s="188" t="s">
        <v>447</v>
      </c>
      <c r="D6" s="187">
        <v>2</v>
      </c>
      <c r="E6">
        <v>140</v>
      </c>
      <c r="F6">
        <v>680</v>
      </c>
      <c r="G6">
        <v>380</v>
      </c>
      <c r="H6" s="178">
        <v>9.3000000000000007</v>
      </c>
      <c r="I6" s="224">
        <v>10.6</v>
      </c>
      <c r="J6" s="502" t="s">
        <v>446</v>
      </c>
      <c r="K6" s="503"/>
      <c r="L6" s="503"/>
      <c r="M6" s="503"/>
      <c r="N6" s="503"/>
      <c r="O6" s="504"/>
      <c r="P6" s="171">
        <v>60</v>
      </c>
      <c r="Q6">
        <v>1400</v>
      </c>
      <c r="R6">
        <v>1200</v>
      </c>
      <c r="S6">
        <v>1000</v>
      </c>
      <c r="T6" s="177">
        <v>279</v>
      </c>
      <c r="U6" s="177">
        <v>318</v>
      </c>
      <c r="V6" s="182">
        <v>10</v>
      </c>
      <c r="W6" s="201">
        <v>637203044939</v>
      </c>
    </row>
    <row r="7" spans="1:23" ht="6" customHeight="1" x14ac:dyDescent="0.3">
      <c r="A7" s="513"/>
      <c r="B7" s="514"/>
      <c r="C7" s="514"/>
      <c r="D7" s="514"/>
      <c r="E7" s="514"/>
      <c r="F7" s="514"/>
      <c r="G7" s="514"/>
      <c r="H7" s="514"/>
      <c r="I7" s="514"/>
      <c r="J7" s="514"/>
      <c r="K7" s="514"/>
      <c r="L7" s="514"/>
      <c r="M7" s="514"/>
      <c r="N7" s="514"/>
      <c r="O7" s="514"/>
      <c r="P7" s="514"/>
      <c r="Q7" s="514"/>
      <c r="R7" s="514"/>
      <c r="S7" s="514"/>
      <c r="T7" s="514"/>
      <c r="U7" s="514"/>
      <c r="V7" s="514"/>
      <c r="W7" s="515"/>
    </row>
    <row r="8" spans="1:23" x14ac:dyDescent="0.3">
      <c r="A8" s="251" t="s">
        <v>170</v>
      </c>
      <c r="B8" s="198" t="s">
        <v>1172</v>
      </c>
      <c r="C8" s="198" t="s">
        <v>447</v>
      </c>
      <c r="D8" s="197">
        <v>2</v>
      </c>
      <c r="E8" s="194">
        <v>140</v>
      </c>
      <c r="F8" s="194">
        <v>680</v>
      </c>
      <c r="G8" s="194">
        <v>380</v>
      </c>
      <c r="H8" s="227">
        <v>9.6999999999999993</v>
      </c>
      <c r="I8" s="226">
        <v>11</v>
      </c>
      <c r="J8" s="508" t="s">
        <v>446</v>
      </c>
      <c r="K8" s="509"/>
      <c r="L8" s="509"/>
      <c r="M8" s="509"/>
      <c r="N8" s="509"/>
      <c r="O8" s="510"/>
      <c r="P8" s="195">
        <v>80</v>
      </c>
      <c r="Q8" s="194">
        <v>1520</v>
      </c>
      <c r="R8" s="194">
        <v>1200</v>
      </c>
      <c r="S8" s="194">
        <v>1000</v>
      </c>
      <c r="T8" s="193">
        <v>388</v>
      </c>
      <c r="U8" s="193">
        <v>440</v>
      </c>
      <c r="V8" s="192">
        <v>10</v>
      </c>
      <c r="W8" s="202">
        <v>637203046742</v>
      </c>
    </row>
    <row r="9" spans="1:23" x14ac:dyDescent="0.3">
      <c r="A9" s="250" t="s">
        <v>171</v>
      </c>
      <c r="B9" s="188" t="s">
        <v>1171</v>
      </c>
      <c r="C9" s="188" t="s">
        <v>447</v>
      </c>
      <c r="D9" s="187">
        <v>2</v>
      </c>
      <c r="E9">
        <v>140</v>
      </c>
      <c r="F9">
        <v>680</v>
      </c>
      <c r="G9">
        <v>380</v>
      </c>
      <c r="H9" s="178">
        <v>9.6999999999999993</v>
      </c>
      <c r="I9" s="224">
        <v>11</v>
      </c>
      <c r="J9" s="502" t="s">
        <v>446</v>
      </c>
      <c r="K9" s="503"/>
      <c r="L9" s="503"/>
      <c r="M9" s="503"/>
      <c r="N9" s="503"/>
      <c r="O9" s="504"/>
      <c r="P9" s="171">
        <v>80</v>
      </c>
      <c r="Q9">
        <v>1520</v>
      </c>
      <c r="R9">
        <v>1200</v>
      </c>
      <c r="S9">
        <v>1000</v>
      </c>
      <c r="T9" s="177">
        <v>388</v>
      </c>
      <c r="U9" s="177">
        <v>440</v>
      </c>
      <c r="V9" s="182">
        <v>10</v>
      </c>
      <c r="W9" s="201">
        <v>637203046735</v>
      </c>
    </row>
    <row r="10" spans="1:23" x14ac:dyDescent="0.3">
      <c r="A10" s="250" t="s">
        <v>172</v>
      </c>
      <c r="B10" s="188" t="s">
        <v>1170</v>
      </c>
      <c r="C10" s="188" t="s">
        <v>447</v>
      </c>
      <c r="D10" s="187">
        <v>2</v>
      </c>
      <c r="E10">
        <v>140</v>
      </c>
      <c r="F10">
        <v>680</v>
      </c>
      <c r="G10">
        <v>380</v>
      </c>
      <c r="H10" s="178">
        <v>9.6999999999999993</v>
      </c>
      <c r="I10" s="224">
        <v>11</v>
      </c>
      <c r="J10" s="502" t="s">
        <v>446</v>
      </c>
      <c r="K10" s="503"/>
      <c r="L10" s="503"/>
      <c r="M10" s="503"/>
      <c r="N10" s="503"/>
      <c r="O10" s="504"/>
      <c r="P10" s="171">
        <v>80</v>
      </c>
      <c r="Q10">
        <v>1520</v>
      </c>
      <c r="R10">
        <v>1200</v>
      </c>
      <c r="S10">
        <v>1000</v>
      </c>
      <c r="T10" s="177">
        <v>388</v>
      </c>
      <c r="U10" s="177">
        <v>440</v>
      </c>
      <c r="V10" s="182">
        <v>10</v>
      </c>
      <c r="W10" s="201">
        <v>637203046780</v>
      </c>
    </row>
    <row r="11" spans="1:23" x14ac:dyDescent="0.3">
      <c r="A11" s="250" t="s">
        <v>173</v>
      </c>
      <c r="B11" s="188" t="s">
        <v>1169</v>
      </c>
      <c r="C11" s="188" t="s">
        <v>447</v>
      </c>
      <c r="D11" s="187">
        <v>2</v>
      </c>
      <c r="E11">
        <v>140</v>
      </c>
      <c r="F11">
        <v>680</v>
      </c>
      <c r="G11">
        <v>380</v>
      </c>
      <c r="H11" s="178">
        <v>9.6999999999999993</v>
      </c>
      <c r="I11" s="224">
        <v>11</v>
      </c>
      <c r="J11" s="502" t="s">
        <v>446</v>
      </c>
      <c r="K11" s="503"/>
      <c r="L11" s="503"/>
      <c r="M11" s="503"/>
      <c r="N11" s="503"/>
      <c r="O11" s="504"/>
      <c r="P11" s="171">
        <v>80</v>
      </c>
      <c r="Q11">
        <v>1520</v>
      </c>
      <c r="R11">
        <v>1200</v>
      </c>
      <c r="S11">
        <v>1000</v>
      </c>
      <c r="T11" s="177">
        <v>388</v>
      </c>
      <c r="U11" s="177">
        <v>440</v>
      </c>
      <c r="V11" s="182">
        <v>10</v>
      </c>
      <c r="W11" s="201">
        <v>637203046759</v>
      </c>
    </row>
    <row r="12" spans="1:23" x14ac:dyDescent="0.3">
      <c r="A12" s="249" t="s">
        <v>174</v>
      </c>
      <c r="B12" s="221" t="s">
        <v>1168</v>
      </c>
      <c r="C12" s="221" t="s">
        <v>447</v>
      </c>
      <c r="D12" s="220">
        <v>2</v>
      </c>
      <c r="E12" s="216">
        <v>140</v>
      </c>
      <c r="F12" s="216">
        <v>680</v>
      </c>
      <c r="G12" s="216">
        <v>380</v>
      </c>
      <c r="H12" s="219">
        <v>9.6999999999999993</v>
      </c>
      <c r="I12" s="218">
        <v>11</v>
      </c>
      <c r="J12" s="505" t="s">
        <v>446</v>
      </c>
      <c r="K12" s="506"/>
      <c r="L12" s="506"/>
      <c r="M12" s="506"/>
      <c r="N12" s="506"/>
      <c r="O12" s="507"/>
      <c r="P12" s="217">
        <v>80</v>
      </c>
      <c r="Q12" s="216">
        <v>1520</v>
      </c>
      <c r="R12" s="216">
        <v>1200</v>
      </c>
      <c r="S12" s="216">
        <v>1000</v>
      </c>
      <c r="T12" s="215">
        <v>388</v>
      </c>
      <c r="U12" s="215">
        <v>440</v>
      </c>
      <c r="V12" s="182">
        <v>10</v>
      </c>
      <c r="W12" s="213">
        <v>637203046797</v>
      </c>
    </row>
    <row r="13" spans="1:23" ht="6" customHeight="1" x14ac:dyDescent="0.3">
      <c r="A13" s="513"/>
      <c r="B13" s="514"/>
      <c r="C13" s="514"/>
      <c r="D13" s="514"/>
      <c r="E13" s="514"/>
      <c r="F13" s="514"/>
      <c r="G13" s="514"/>
      <c r="H13" s="514"/>
      <c r="I13" s="514"/>
      <c r="J13" s="514"/>
      <c r="K13" s="514"/>
      <c r="L13" s="514"/>
      <c r="M13" s="514"/>
      <c r="N13" s="514"/>
      <c r="O13" s="514"/>
      <c r="P13" s="514"/>
      <c r="Q13" s="514"/>
      <c r="R13" s="514"/>
      <c r="S13" s="514"/>
      <c r="T13" s="514"/>
      <c r="U13" s="514"/>
      <c r="V13" s="514"/>
      <c r="W13" s="515"/>
    </row>
    <row r="14" spans="1:23" x14ac:dyDescent="0.3">
      <c r="A14" s="251" t="s">
        <v>1167</v>
      </c>
      <c r="B14" s="198" t="s">
        <v>1166</v>
      </c>
      <c r="C14" s="198" t="s">
        <v>447</v>
      </c>
      <c r="D14" s="197">
        <v>1</v>
      </c>
      <c r="E14" s="194">
        <v>190</v>
      </c>
      <c r="F14" s="194">
        <v>200</v>
      </c>
      <c r="G14" s="194">
        <v>50</v>
      </c>
      <c r="H14" s="227">
        <v>0.26</v>
      </c>
      <c r="I14" s="226">
        <v>0.38</v>
      </c>
      <c r="J14" s="197">
        <v>16</v>
      </c>
      <c r="K14" s="194">
        <v>234</v>
      </c>
      <c r="L14" s="194">
        <v>456</v>
      </c>
      <c r="M14" s="194">
        <v>218</v>
      </c>
      <c r="N14" s="194">
        <v>6.08</v>
      </c>
      <c r="O14" s="226">
        <v>7.7</v>
      </c>
      <c r="P14" s="195">
        <v>400</v>
      </c>
      <c r="Q14" s="194">
        <v>1525</v>
      </c>
      <c r="R14" s="194">
        <v>1200</v>
      </c>
      <c r="S14" s="194">
        <v>800</v>
      </c>
      <c r="T14" s="193">
        <v>104</v>
      </c>
      <c r="U14" s="193">
        <v>192.5</v>
      </c>
      <c r="V14" s="182">
        <v>5</v>
      </c>
      <c r="W14" s="202">
        <v>637203045066</v>
      </c>
    </row>
    <row r="15" spans="1:23" x14ac:dyDescent="0.3">
      <c r="A15" s="250" t="s">
        <v>1165</v>
      </c>
      <c r="B15" s="188" t="s">
        <v>1164</v>
      </c>
      <c r="C15" s="188" t="s">
        <v>447</v>
      </c>
      <c r="D15" s="187">
        <v>1</v>
      </c>
      <c r="E15">
        <v>190</v>
      </c>
      <c r="F15">
        <v>200</v>
      </c>
      <c r="G15">
        <v>50</v>
      </c>
      <c r="H15" s="178">
        <v>0.26</v>
      </c>
      <c r="I15" s="224">
        <v>0.38</v>
      </c>
      <c r="J15" s="187">
        <v>16</v>
      </c>
      <c r="K15">
        <v>234</v>
      </c>
      <c r="L15">
        <v>456</v>
      </c>
      <c r="M15">
        <v>218</v>
      </c>
      <c r="N15">
        <v>6.08</v>
      </c>
      <c r="O15" s="224">
        <v>7.7</v>
      </c>
      <c r="P15" s="171">
        <v>400</v>
      </c>
      <c r="Q15">
        <v>1525</v>
      </c>
      <c r="R15">
        <v>1200</v>
      </c>
      <c r="S15">
        <v>800</v>
      </c>
      <c r="T15" s="177">
        <v>104</v>
      </c>
      <c r="U15" s="177">
        <v>192.5</v>
      </c>
      <c r="V15" s="182">
        <v>5</v>
      </c>
      <c r="W15" s="201">
        <v>637203045073</v>
      </c>
    </row>
    <row r="16" spans="1:23" x14ac:dyDescent="0.3">
      <c r="A16" s="249" t="s">
        <v>1163</v>
      </c>
      <c r="B16" s="221" t="s">
        <v>1162</v>
      </c>
      <c r="C16" s="221" t="s">
        <v>447</v>
      </c>
      <c r="D16" s="220">
        <v>1</v>
      </c>
      <c r="E16" s="216">
        <v>190</v>
      </c>
      <c r="F16" s="216">
        <v>200</v>
      </c>
      <c r="G16" s="216">
        <v>50</v>
      </c>
      <c r="H16" s="219">
        <v>0.26</v>
      </c>
      <c r="I16" s="218">
        <v>0.38</v>
      </c>
      <c r="J16" s="187">
        <v>16</v>
      </c>
      <c r="K16">
        <v>234</v>
      </c>
      <c r="L16">
        <v>456</v>
      </c>
      <c r="M16">
        <v>218</v>
      </c>
      <c r="N16">
        <v>6.08</v>
      </c>
      <c r="O16" s="224">
        <v>7.7</v>
      </c>
      <c r="P16" s="217">
        <v>400</v>
      </c>
      <c r="Q16" s="216">
        <v>1525</v>
      </c>
      <c r="R16" s="216">
        <v>1200</v>
      </c>
      <c r="S16" s="216">
        <v>800</v>
      </c>
      <c r="T16" s="215">
        <v>104</v>
      </c>
      <c r="U16" s="215">
        <v>192.5</v>
      </c>
      <c r="V16" s="182">
        <v>5</v>
      </c>
      <c r="W16" s="213">
        <v>637203045080</v>
      </c>
    </row>
    <row r="17" spans="1:23" ht="6" customHeight="1" x14ac:dyDescent="0.3">
      <c r="A17" s="513"/>
      <c r="B17" s="514"/>
      <c r="C17" s="514"/>
      <c r="D17" s="514"/>
      <c r="E17" s="514"/>
      <c r="F17" s="514"/>
      <c r="G17" s="514"/>
      <c r="H17" s="514"/>
      <c r="I17" s="514"/>
      <c r="J17" s="514"/>
      <c r="K17" s="514"/>
      <c r="L17" s="514"/>
      <c r="M17" s="514"/>
      <c r="N17" s="514"/>
      <c r="O17" s="514"/>
      <c r="P17" s="514"/>
      <c r="Q17" s="514"/>
      <c r="R17" s="514"/>
      <c r="S17" s="514"/>
      <c r="T17" s="514"/>
      <c r="U17" s="514"/>
      <c r="V17" s="514"/>
      <c r="W17" s="515"/>
    </row>
    <row r="18" spans="1:23" x14ac:dyDescent="0.3">
      <c r="A18" s="251" t="s">
        <v>120</v>
      </c>
      <c r="B18" s="198" t="s">
        <v>1161</v>
      </c>
      <c r="C18" s="198" t="s">
        <v>662</v>
      </c>
      <c r="D18" s="197">
        <v>1</v>
      </c>
      <c r="E18" s="194">
        <v>56</v>
      </c>
      <c r="F18" s="194">
        <v>225</v>
      </c>
      <c r="G18" s="194">
        <v>150</v>
      </c>
      <c r="H18" s="227">
        <v>0.33</v>
      </c>
      <c r="I18" s="226">
        <v>0.55000000000000004</v>
      </c>
      <c r="J18" s="197">
        <v>5</v>
      </c>
      <c r="K18" s="194">
        <v>300</v>
      </c>
      <c r="L18" s="194">
        <v>240</v>
      </c>
      <c r="M18" s="194">
        <v>160</v>
      </c>
      <c r="N18" s="194">
        <v>1.65</v>
      </c>
      <c r="O18" s="226">
        <v>2.8</v>
      </c>
      <c r="P18" s="242">
        <v>600</v>
      </c>
      <c r="Q18" s="241">
        <v>1720</v>
      </c>
      <c r="R18" s="194">
        <v>1200</v>
      </c>
      <c r="S18" s="194">
        <v>1000</v>
      </c>
      <c r="T18" s="247">
        <v>198</v>
      </c>
      <c r="U18" s="247">
        <v>336</v>
      </c>
      <c r="V18" s="248">
        <v>10</v>
      </c>
      <c r="W18" s="202">
        <v>637203044656</v>
      </c>
    </row>
    <row r="19" spans="1:23" ht="6" customHeight="1" x14ac:dyDescent="0.3">
      <c r="A19" s="513"/>
      <c r="B19" s="514"/>
      <c r="C19" s="514"/>
      <c r="D19" s="514"/>
      <c r="E19" s="514"/>
      <c r="F19" s="514"/>
      <c r="G19" s="514"/>
      <c r="H19" s="514"/>
      <c r="I19" s="514"/>
      <c r="J19" s="514"/>
      <c r="K19" s="514"/>
      <c r="L19" s="514"/>
      <c r="M19" s="514"/>
      <c r="N19" s="514"/>
      <c r="O19" s="514"/>
      <c r="P19" s="514"/>
      <c r="Q19" s="514"/>
      <c r="R19" s="514"/>
      <c r="S19" s="514"/>
      <c r="T19" s="514"/>
      <c r="U19" s="514"/>
      <c r="V19" s="514"/>
      <c r="W19" s="515"/>
    </row>
    <row r="20" spans="1:23" x14ac:dyDescent="0.3">
      <c r="A20" s="251" t="s">
        <v>52</v>
      </c>
      <c r="B20" s="198" t="s">
        <v>1160</v>
      </c>
      <c r="C20" s="198" t="s">
        <v>447</v>
      </c>
      <c r="D20" s="197">
        <v>2</v>
      </c>
      <c r="E20" s="194">
        <v>102</v>
      </c>
      <c r="F20" s="194">
        <v>221</v>
      </c>
      <c r="G20" s="194">
        <v>204</v>
      </c>
      <c r="H20" s="227">
        <v>1.3</v>
      </c>
      <c r="I20" s="226">
        <v>1.5</v>
      </c>
      <c r="J20" s="197">
        <v>8</v>
      </c>
      <c r="K20" s="194">
        <v>234</v>
      </c>
      <c r="L20" s="194">
        <v>456</v>
      </c>
      <c r="M20" s="194">
        <v>218</v>
      </c>
      <c r="N20" s="227">
        <v>5.2</v>
      </c>
      <c r="O20" s="226">
        <v>6.7</v>
      </c>
      <c r="P20" s="242">
        <v>560</v>
      </c>
      <c r="Q20" s="241">
        <v>1758</v>
      </c>
      <c r="R20" s="241">
        <v>1200</v>
      </c>
      <c r="S20" s="241">
        <v>1000</v>
      </c>
      <c r="T20" s="247">
        <v>364</v>
      </c>
      <c r="U20" s="247">
        <v>469</v>
      </c>
      <c r="V20" s="192">
        <v>7</v>
      </c>
      <c r="W20" s="202">
        <v>637203046025</v>
      </c>
    </row>
    <row r="21" spans="1:23" x14ac:dyDescent="0.3">
      <c r="A21" s="250" t="s">
        <v>53</v>
      </c>
      <c r="B21" s="188" t="s">
        <v>1159</v>
      </c>
      <c r="C21" s="188" t="s">
        <v>447</v>
      </c>
      <c r="D21" s="187">
        <v>2</v>
      </c>
      <c r="E21">
        <v>102</v>
      </c>
      <c r="F21">
        <v>221</v>
      </c>
      <c r="G21">
        <v>204</v>
      </c>
      <c r="H21" s="178">
        <v>1.3</v>
      </c>
      <c r="I21" s="224">
        <v>1.5</v>
      </c>
      <c r="J21" s="187">
        <v>8</v>
      </c>
      <c r="K21">
        <v>234</v>
      </c>
      <c r="L21">
        <v>456</v>
      </c>
      <c r="M21">
        <v>218</v>
      </c>
      <c r="N21" s="178">
        <v>5.2</v>
      </c>
      <c r="O21" s="224">
        <v>6.7</v>
      </c>
      <c r="P21" s="237">
        <v>560</v>
      </c>
      <c r="Q21" s="179">
        <v>1758</v>
      </c>
      <c r="R21" s="179">
        <v>1200</v>
      </c>
      <c r="S21" s="179">
        <v>1000</v>
      </c>
      <c r="T21" s="245">
        <v>364</v>
      </c>
      <c r="U21" s="245">
        <v>469</v>
      </c>
      <c r="V21" s="182">
        <v>7</v>
      </c>
      <c r="W21" s="201">
        <v>637203046032</v>
      </c>
    </row>
    <row r="22" spans="1:23" ht="6" customHeight="1" x14ac:dyDescent="0.3">
      <c r="A22" s="513"/>
      <c r="B22" s="514"/>
      <c r="C22" s="514"/>
      <c r="D22" s="514"/>
      <c r="E22" s="514"/>
      <c r="F22" s="514"/>
      <c r="G22" s="514"/>
      <c r="H22" s="514"/>
      <c r="I22" s="514"/>
      <c r="J22" s="514"/>
      <c r="K22" s="514"/>
      <c r="L22" s="514"/>
      <c r="M22" s="514"/>
      <c r="N22" s="514"/>
      <c r="O22" s="514"/>
      <c r="P22" s="514"/>
      <c r="Q22" s="514"/>
      <c r="R22" s="514"/>
      <c r="S22" s="514"/>
      <c r="T22" s="514"/>
      <c r="U22" s="514"/>
      <c r="V22" s="514"/>
      <c r="W22" s="515"/>
    </row>
    <row r="23" spans="1:23" x14ac:dyDescent="0.3">
      <c r="A23" s="251" t="s">
        <v>1158</v>
      </c>
      <c r="B23" s="198" t="s">
        <v>1157</v>
      </c>
      <c r="C23" s="198" t="s">
        <v>447</v>
      </c>
      <c r="D23" s="197">
        <v>2</v>
      </c>
      <c r="E23" s="194">
        <v>144</v>
      </c>
      <c r="F23" s="194">
        <v>731</v>
      </c>
      <c r="G23" s="194">
        <v>341</v>
      </c>
      <c r="H23" s="227">
        <v>5.85</v>
      </c>
      <c r="I23" s="226">
        <v>7.4</v>
      </c>
      <c r="J23" s="508" t="s">
        <v>446</v>
      </c>
      <c r="K23" s="509"/>
      <c r="L23" s="509"/>
      <c r="M23" s="509"/>
      <c r="N23" s="509"/>
      <c r="O23" s="510"/>
      <c r="P23" s="242">
        <v>88</v>
      </c>
      <c r="Q23" s="241">
        <v>1704</v>
      </c>
      <c r="R23" s="241">
        <v>1200</v>
      </c>
      <c r="S23" s="241">
        <v>1000</v>
      </c>
      <c r="T23" s="247">
        <v>257.39999999999998</v>
      </c>
      <c r="U23" s="247">
        <v>325.60000000000002</v>
      </c>
      <c r="V23" s="182">
        <v>11</v>
      </c>
      <c r="W23" s="202">
        <v>637203046056</v>
      </c>
    </row>
    <row r="24" spans="1:23" x14ac:dyDescent="0.3">
      <c r="A24" s="250" t="s">
        <v>1156</v>
      </c>
      <c r="B24" s="188" t="s">
        <v>1155</v>
      </c>
      <c r="C24" s="188" t="s">
        <v>447</v>
      </c>
      <c r="D24" s="187">
        <v>2</v>
      </c>
      <c r="E24">
        <v>144</v>
      </c>
      <c r="F24">
        <v>731</v>
      </c>
      <c r="G24">
        <v>341</v>
      </c>
      <c r="H24" s="178">
        <v>5.85</v>
      </c>
      <c r="I24" s="224">
        <v>7.4</v>
      </c>
      <c r="J24" s="502" t="s">
        <v>446</v>
      </c>
      <c r="K24" s="503"/>
      <c r="L24" s="503"/>
      <c r="M24" s="503"/>
      <c r="N24" s="503"/>
      <c r="O24" s="504"/>
      <c r="P24" s="237">
        <v>88</v>
      </c>
      <c r="Q24" s="179">
        <v>1704</v>
      </c>
      <c r="R24" s="179">
        <v>1200</v>
      </c>
      <c r="S24" s="179">
        <v>1000</v>
      </c>
      <c r="T24" s="245">
        <v>257.39999999999998</v>
      </c>
      <c r="U24" s="245">
        <v>325.60000000000002</v>
      </c>
      <c r="V24" s="182">
        <v>11</v>
      </c>
      <c r="W24" s="201">
        <v>637203046049</v>
      </c>
    </row>
    <row r="25" spans="1:23" ht="6" customHeight="1" x14ac:dyDescent="0.3">
      <c r="A25" s="513"/>
      <c r="B25" s="514"/>
      <c r="C25" s="514"/>
      <c r="D25" s="514"/>
      <c r="E25" s="514"/>
      <c r="F25" s="514"/>
      <c r="G25" s="514"/>
      <c r="H25" s="514"/>
      <c r="I25" s="514"/>
      <c r="J25" s="514"/>
      <c r="K25" s="514"/>
      <c r="L25" s="514"/>
      <c r="M25" s="514"/>
      <c r="N25" s="514"/>
      <c r="O25" s="514"/>
      <c r="P25" s="514"/>
      <c r="Q25" s="514"/>
      <c r="R25" s="514"/>
      <c r="S25" s="514"/>
      <c r="T25" s="514"/>
      <c r="U25" s="514"/>
      <c r="V25" s="514"/>
      <c r="W25" s="515"/>
    </row>
    <row r="26" spans="1:23" x14ac:dyDescent="0.3">
      <c r="A26" s="251" t="s">
        <v>47</v>
      </c>
      <c r="B26" s="198" t="s">
        <v>1154</v>
      </c>
      <c r="C26" s="198" t="s">
        <v>447</v>
      </c>
      <c r="D26" s="197">
        <v>2</v>
      </c>
      <c r="E26" s="194">
        <v>123</v>
      </c>
      <c r="F26" s="194">
        <v>304</v>
      </c>
      <c r="G26" s="194">
        <v>224</v>
      </c>
      <c r="H26" s="227">
        <v>1.2</v>
      </c>
      <c r="I26" s="226">
        <v>1.45</v>
      </c>
      <c r="J26" s="197">
        <v>8</v>
      </c>
      <c r="K26" s="194">
        <v>276</v>
      </c>
      <c r="L26" s="194">
        <v>452</v>
      </c>
      <c r="M26" s="194">
        <v>318</v>
      </c>
      <c r="N26" s="227">
        <v>4.8</v>
      </c>
      <c r="O26" s="226">
        <v>6.7</v>
      </c>
      <c r="P26" s="242">
        <v>240</v>
      </c>
      <c r="Q26" s="241">
        <v>1500</v>
      </c>
      <c r="R26" s="194">
        <v>1200</v>
      </c>
      <c r="S26" s="194">
        <v>1000</v>
      </c>
      <c r="T26" s="247">
        <v>144</v>
      </c>
      <c r="U26" s="247">
        <v>201</v>
      </c>
      <c r="V26" s="182">
        <v>5</v>
      </c>
      <c r="W26" s="202">
        <v>637203046070</v>
      </c>
    </row>
    <row r="27" spans="1:23" x14ac:dyDescent="0.3">
      <c r="A27" s="249" t="s">
        <v>49</v>
      </c>
      <c r="B27" s="221" t="s">
        <v>1153</v>
      </c>
      <c r="C27" s="221" t="s">
        <v>447</v>
      </c>
      <c r="D27" s="220">
        <v>2</v>
      </c>
      <c r="E27" s="216">
        <v>123</v>
      </c>
      <c r="F27" s="216">
        <v>304</v>
      </c>
      <c r="G27" s="216">
        <v>224</v>
      </c>
      <c r="H27" s="219">
        <v>1.2</v>
      </c>
      <c r="I27" s="218">
        <v>1.45</v>
      </c>
      <c r="J27" s="220">
        <v>8</v>
      </c>
      <c r="K27" s="216">
        <v>276</v>
      </c>
      <c r="L27" s="216">
        <v>452</v>
      </c>
      <c r="M27" s="216">
        <v>318</v>
      </c>
      <c r="N27" s="219">
        <v>4.8</v>
      </c>
      <c r="O27" s="218">
        <v>6.7</v>
      </c>
      <c r="P27" s="232">
        <v>240</v>
      </c>
      <c r="Q27" s="231">
        <v>1500</v>
      </c>
      <c r="R27" s="216">
        <v>1200</v>
      </c>
      <c r="S27" s="216">
        <v>1000</v>
      </c>
      <c r="T27" s="244">
        <v>144</v>
      </c>
      <c r="U27" s="244">
        <v>201</v>
      </c>
      <c r="V27" s="182">
        <v>5</v>
      </c>
      <c r="W27" s="213">
        <v>637203046063</v>
      </c>
    </row>
    <row r="28" spans="1:23" ht="6" customHeight="1" x14ac:dyDescent="0.3">
      <c r="A28" s="513"/>
      <c r="B28" s="514"/>
      <c r="C28" s="514"/>
      <c r="D28" s="514"/>
      <c r="E28" s="514"/>
      <c r="F28" s="514"/>
      <c r="G28" s="514"/>
      <c r="H28" s="514"/>
      <c r="I28" s="514"/>
      <c r="J28" s="514"/>
      <c r="K28" s="514"/>
      <c r="L28" s="514"/>
      <c r="M28" s="514"/>
      <c r="N28" s="514"/>
      <c r="O28" s="514"/>
      <c r="P28" s="514"/>
      <c r="Q28" s="514"/>
      <c r="R28" s="514"/>
      <c r="S28" s="514"/>
      <c r="T28" s="514"/>
      <c r="U28" s="514"/>
      <c r="V28" s="514"/>
      <c r="W28" s="515"/>
    </row>
    <row r="29" spans="1:23" x14ac:dyDescent="0.3">
      <c r="A29" s="251" t="s">
        <v>230</v>
      </c>
      <c r="B29" s="198" t="s">
        <v>1152</v>
      </c>
      <c r="C29" s="198" t="s">
        <v>662</v>
      </c>
      <c r="D29" s="197">
        <v>1</v>
      </c>
      <c r="E29" s="194">
        <v>80</v>
      </c>
      <c r="F29" s="194">
        <v>165</v>
      </c>
      <c r="G29" s="194">
        <v>125</v>
      </c>
      <c r="H29" s="312">
        <v>0.10299999999999999</v>
      </c>
      <c r="I29" s="311">
        <v>0.32600000000000001</v>
      </c>
      <c r="J29" s="197">
        <v>8</v>
      </c>
      <c r="K29" s="194">
        <v>185</v>
      </c>
      <c r="L29" s="194">
        <v>345</v>
      </c>
      <c r="M29" s="194">
        <v>265</v>
      </c>
      <c r="N29" s="312">
        <v>0.82399999999999995</v>
      </c>
      <c r="O29" s="226">
        <v>2.9</v>
      </c>
      <c r="P29" s="195">
        <v>448</v>
      </c>
      <c r="Q29" s="194">
        <v>1800</v>
      </c>
      <c r="R29" s="194">
        <v>1200</v>
      </c>
      <c r="S29" s="194">
        <v>1000</v>
      </c>
      <c r="T29" s="193">
        <v>46.143999999999998</v>
      </c>
      <c r="U29" s="193">
        <v>162.4</v>
      </c>
      <c r="V29" s="136">
        <v>7</v>
      </c>
      <c r="W29" s="202">
        <v>637203046650</v>
      </c>
    </row>
    <row r="30" spans="1:23" x14ac:dyDescent="0.3">
      <c r="A30" s="249" t="s">
        <v>232</v>
      </c>
      <c r="B30" s="221" t="s">
        <v>1151</v>
      </c>
      <c r="C30" s="221" t="s">
        <v>447</v>
      </c>
      <c r="D30" s="220">
        <v>1</v>
      </c>
      <c r="E30" s="216">
        <v>50</v>
      </c>
      <c r="F30" s="216">
        <v>125</v>
      </c>
      <c r="G30" s="216">
        <v>80</v>
      </c>
      <c r="H30" s="313">
        <v>3.4000000000000002E-2</v>
      </c>
      <c r="I30" s="314">
        <v>0.126</v>
      </c>
      <c r="J30" s="220">
        <v>4</v>
      </c>
      <c r="K30" s="216">
        <v>125</v>
      </c>
      <c r="L30" s="216">
        <v>175</v>
      </c>
      <c r="M30" s="216">
        <v>140</v>
      </c>
      <c r="N30" s="313">
        <v>0.13600000000000001</v>
      </c>
      <c r="O30" s="218">
        <v>0.57999999999999996</v>
      </c>
      <c r="P30" s="217">
        <v>1248</v>
      </c>
      <c r="Q30" s="216">
        <v>1800</v>
      </c>
      <c r="R30" s="216">
        <v>1200</v>
      </c>
      <c r="S30" s="216">
        <v>1000</v>
      </c>
      <c r="T30" s="215">
        <v>42.432000000000002</v>
      </c>
      <c r="U30" s="215">
        <v>180.96</v>
      </c>
      <c r="V30" s="136">
        <v>13</v>
      </c>
      <c r="W30" s="213">
        <v>637203046728</v>
      </c>
    </row>
    <row r="31" spans="1:23" ht="6" customHeight="1" x14ac:dyDescent="0.3">
      <c r="A31" s="513"/>
      <c r="B31" s="514"/>
      <c r="C31" s="514"/>
      <c r="D31" s="514"/>
      <c r="E31" s="514"/>
      <c r="F31" s="514"/>
      <c r="G31" s="514"/>
      <c r="H31" s="514"/>
      <c r="I31" s="514"/>
      <c r="J31" s="514"/>
      <c r="K31" s="514"/>
      <c r="L31" s="514"/>
      <c r="M31" s="514"/>
      <c r="N31" s="514"/>
      <c r="O31" s="514"/>
      <c r="P31" s="514"/>
      <c r="Q31" s="514"/>
      <c r="R31" s="514"/>
      <c r="S31" s="514"/>
      <c r="T31" s="514"/>
      <c r="U31" s="514"/>
      <c r="V31" s="514"/>
      <c r="W31" s="515"/>
    </row>
    <row r="32" spans="1:23" x14ac:dyDescent="0.3">
      <c r="A32" s="251" t="s">
        <v>381</v>
      </c>
      <c r="B32" s="198" t="s">
        <v>1150</v>
      </c>
      <c r="C32" s="198" t="s">
        <v>447</v>
      </c>
      <c r="D32" s="197">
        <v>2</v>
      </c>
      <c r="E32" s="241">
        <v>220</v>
      </c>
      <c r="F32" s="241">
        <v>730</v>
      </c>
      <c r="G32" s="241">
        <v>600</v>
      </c>
      <c r="H32" s="247">
        <v>15.9</v>
      </c>
      <c r="I32" s="254">
        <v>19.899999999999999</v>
      </c>
      <c r="J32" s="508" t="s">
        <v>446</v>
      </c>
      <c r="K32" s="509"/>
      <c r="L32" s="509"/>
      <c r="M32" s="509"/>
      <c r="N32" s="509"/>
      <c r="O32" s="510"/>
      <c r="P32" s="242">
        <v>28</v>
      </c>
      <c r="Q32" s="241">
        <v>1660</v>
      </c>
      <c r="R32" s="241">
        <v>1200</v>
      </c>
      <c r="S32" s="241">
        <v>1000</v>
      </c>
      <c r="T32" s="247">
        <v>222.6</v>
      </c>
      <c r="U32" s="247">
        <v>278.60000000000002</v>
      </c>
      <c r="V32" s="136">
        <v>7</v>
      </c>
      <c r="W32" s="239">
        <v>637203049002</v>
      </c>
    </row>
    <row r="33" spans="1:23" x14ac:dyDescent="0.3">
      <c r="A33" s="249" t="s">
        <v>382</v>
      </c>
      <c r="B33" s="221" t="s">
        <v>1149</v>
      </c>
      <c r="C33" s="221" t="s">
        <v>447</v>
      </c>
      <c r="D33" s="220">
        <v>2</v>
      </c>
      <c r="E33" s="231">
        <v>220</v>
      </c>
      <c r="F33" s="231">
        <v>730</v>
      </c>
      <c r="G33" s="231">
        <v>600</v>
      </c>
      <c r="H33" s="244">
        <v>15.9</v>
      </c>
      <c r="I33" s="253">
        <v>19.899999999999999</v>
      </c>
      <c r="J33" s="505" t="s">
        <v>446</v>
      </c>
      <c r="K33" s="506"/>
      <c r="L33" s="506"/>
      <c r="M33" s="506"/>
      <c r="N33" s="506"/>
      <c r="O33" s="507"/>
      <c r="P33" s="232">
        <v>28</v>
      </c>
      <c r="Q33" s="231">
        <v>1660</v>
      </c>
      <c r="R33" s="231">
        <v>1200</v>
      </c>
      <c r="S33" s="231">
        <v>1000</v>
      </c>
      <c r="T33" s="244">
        <v>222.6</v>
      </c>
      <c r="U33" s="244">
        <v>278.60000000000002</v>
      </c>
      <c r="V33" s="136">
        <v>7</v>
      </c>
      <c r="W33" s="229">
        <v>637203048999</v>
      </c>
    </row>
    <row r="34" spans="1:23" ht="6" customHeight="1" x14ac:dyDescent="0.3">
      <c r="A34" s="513"/>
      <c r="B34" s="514"/>
      <c r="C34" s="514"/>
      <c r="D34" s="514"/>
      <c r="E34" s="514"/>
      <c r="F34" s="514"/>
      <c r="G34" s="514"/>
      <c r="H34" s="514"/>
      <c r="I34" s="514"/>
      <c r="J34" s="514"/>
      <c r="K34" s="514"/>
      <c r="L34" s="514"/>
      <c r="M34" s="514"/>
      <c r="N34" s="514"/>
      <c r="O34" s="514"/>
      <c r="P34" s="514"/>
      <c r="Q34" s="514"/>
      <c r="R34" s="514"/>
      <c r="S34" s="514"/>
      <c r="T34" s="514"/>
      <c r="U34" s="514"/>
      <c r="V34" s="514"/>
      <c r="W34" s="515"/>
    </row>
    <row r="35" spans="1:23" x14ac:dyDescent="0.3">
      <c r="A35" s="251" t="s">
        <v>38</v>
      </c>
      <c r="B35" s="198" t="s">
        <v>1148</v>
      </c>
      <c r="C35" s="198" t="s">
        <v>447</v>
      </c>
      <c r="D35" s="197">
        <v>2</v>
      </c>
      <c r="E35" s="194">
        <v>144</v>
      </c>
      <c r="F35" s="194">
        <v>731</v>
      </c>
      <c r="G35" s="194">
        <v>341</v>
      </c>
      <c r="H35" s="227">
        <v>5.85</v>
      </c>
      <c r="I35" s="226">
        <v>7.4</v>
      </c>
      <c r="J35" s="508" t="s">
        <v>446</v>
      </c>
      <c r="K35" s="509"/>
      <c r="L35" s="509"/>
      <c r="M35" s="509"/>
      <c r="N35" s="509"/>
      <c r="O35" s="510"/>
      <c r="P35" s="242">
        <v>88</v>
      </c>
      <c r="Q35" s="241">
        <v>1704</v>
      </c>
      <c r="R35" s="241">
        <v>1200</v>
      </c>
      <c r="S35" s="241">
        <v>1000</v>
      </c>
      <c r="T35" s="247">
        <v>257.39999999999998</v>
      </c>
      <c r="U35" s="247">
        <v>325.60000000000002</v>
      </c>
      <c r="V35" s="136">
        <v>11</v>
      </c>
      <c r="W35" s="202">
        <v>637203048968</v>
      </c>
    </row>
    <row r="36" spans="1:23" x14ac:dyDescent="0.3">
      <c r="A36" s="250" t="s">
        <v>40</v>
      </c>
      <c r="B36" s="188" t="s">
        <v>1147</v>
      </c>
      <c r="C36" s="188" t="s">
        <v>447</v>
      </c>
      <c r="D36" s="187">
        <v>2</v>
      </c>
      <c r="E36">
        <v>144</v>
      </c>
      <c r="F36">
        <v>731</v>
      </c>
      <c r="G36">
        <v>341</v>
      </c>
      <c r="H36" s="178">
        <v>5.85</v>
      </c>
      <c r="I36" s="224">
        <v>7.4</v>
      </c>
      <c r="J36" s="185" t="s">
        <v>446</v>
      </c>
      <c r="K36" s="184"/>
      <c r="L36" s="184"/>
      <c r="M36" s="184"/>
      <c r="N36" s="184"/>
      <c r="O36" s="183"/>
      <c r="P36" s="237">
        <v>88</v>
      </c>
      <c r="Q36" s="179">
        <v>1704</v>
      </c>
      <c r="R36" s="179">
        <v>1200</v>
      </c>
      <c r="S36" s="179">
        <v>1000</v>
      </c>
      <c r="T36" s="245">
        <v>257.39999999999998</v>
      </c>
      <c r="U36" s="245">
        <v>325.60000000000002</v>
      </c>
      <c r="V36" s="136">
        <v>11</v>
      </c>
      <c r="W36" s="201">
        <v>637203048975</v>
      </c>
    </row>
    <row r="37" spans="1:23" x14ac:dyDescent="0.3">
      <c r="A37" s="250" t="s">
        <v>42</v>
      </c>
      <c r="B37" s="188" t="s">
        <v>1146</v>
      </c>
      <c r="C37" s="188" t="s">
        <v>447</v>
      </c>
      <c r="D37" s="187">
        <v>2</v>
      </c>
      <c r="E37">
        <v>144</v>
      </c>
      <c r="F37">
        <v>731</v>
      </c>
      <c r="G37">
        <v>341</v>
      </c>
      <c r="H37" s="178">
        <v>5.85</v>
      </c>
      <c r="I37" s="224">
        <v>7.4</v>
      </c>
      <c r="J37" s="185" t="s">
        <v>446</v>
      </c>
      <c r="K37" s="184"/>
      <c r="L37" s="184"/>
      <c r="M37" s="184"/>
      <c r="N37" s="184"/>
      <c r="O37" s="183"/>
      <c r="P37" s="237">
        <v>88</v>
      </c>
      <c r="Q37" s="179">
        <v>1704</v>
      </c>
      <c r="R37" s="179">
        <v>1200</v>
      </c>
      <c r="S37" s="179">
        <v>1000</v>
      </c>
      <c r="T37" s="245">
        <v>257.39999999999998</v>
      </c>
      <c r="U37" s="245">
        <v>325.60000000000002</v>
      </c>
      <c r="V37" s="136">
        <v>11</v>
      </c>
      <c r="W37" s="201">
        <v>637203048951</v>
      </c>
    </row>
    <row r="38" spans="1:23" x14ac:dyDescent="0.3">
      <c r="A38" s="250" t="s">
        <v>44</v>
      </c>
      <c r="B38" s="188" t="s">
        <v>1145</v>
      </c>
      <c r="C38" s="188" t="s">
        <v>447</v>
      </c>
      <c r="D38" s="187">
        <v>2</v>
      </c>
      <c r="E38">
        <v>144</v>
      </c>
      <c r="F38">
        <v>731</v>
      </c>
      <c r="G38">
        <v>341</v>
      </c>
      <c r="H38" s="178">
        <v>5.85</v>
      </c>
      <c r="I38" s="224">
        <v>7.4</v>
      </c>
      <c r="J38" s="502" t="s">
        <v>446</v>
      </c>
      <c r="K38" s="503"/>
      <c r="L38" s="503"/>
      <c r="M38" s="503"/>
      <c r="N38" s="503"/>
      <c r="O38" s="504"/>
      <c r="P38" s="237">
        <v>88</v>
      </c>
      <c r="Q38" s="179">
        <v>1704</v>
      </c>
      <c r="R38" s="179">
        <v>1200</v>
      </c>
      <c r="S38" s="179">
        <v>1000</v>
      </c>
      <c r="T38" s="245">
        <v>257.39999999999998</v>
      </c>
      <c r="U38" s="245">
        <v>325.60000000000002</v>
      </c>
      <c r="V38" s="136">
        <v>11</v>
      </c>
      <c r="W38" s="201">
        <v>637203048982</v>
      </c>
    </row>
    <row r="39" spans="1:23" ht="6" customHeight="1" x14ac:dyDescent="0.3">
      <c r="A39" s="513"/>
      <c r="B39" s="514"/>
      <c r="C39" s="514"/>
      <c r="D39" s="514"/>
      <c r="E39" s="514"/>
      <c r="F39" s="514"/>
      <c r="G39" s="514"/>
      <c r="H39" s="514"/>
      <c r="I39" s="514"/>
      <c r="J39" s="514"/>
      <c r="K39" s="514"/>
      <c r="L39" s="514"/>
      <c r="M39" s="514"/>
      <c r="N39" s="514"/>
      <c r="O39" s="514"/>
      <c r="P39" s="514"/>
      <c r="Q39" s="514"/>
      <c r="R39" s="514"/>
      <c r="S39" s="514"/>
      <c r="T39" s="514"/>
      <c r="U39" s="514"/>
      <c r="V39" s="514"/>
      <c r="W39" s="515"/>
    </row>
    <row r="40" spans="1:23" x14ac:dyDescent="0.3">
      <c r="A40" s="251" t="s">
        <v>59</v>
      </c>
      <c r="B40" s="198" t="s">
        <v>1144</v>
      </c>
      <c r="C40" s="198" t="s">
        <v>447</v>
      </c>
      <c r="D40" s="197">
        <v>1</v>
      </c>
      <c r="E40" s="194">
        <v>230</v>
      </c>
      <c r="F40" s="194">
        <v>230</v>
      </c>
      <c r="G40" s="194">
        <v>60</v>
      </c>
      <c r="H40" s="227">
        <v>0.33</v>
      </c>
      <c r="I40" s="196">
        <v>0.5</v>
      </c>
      <c r="J40" s="197">
        <v>12</v>
      </c>
      <c r="K40" s="194">
        <v>260</v>
      </c>
      <c r="L40" s="194">
        <v>500</v>
      </c>
      <c r="M40" s="194">
        <v>420</v>
      </c>
      <c r="N40" s="194">
        <v>3.96</v>
      </c>
      <c r="O40" s="226">
        <v>6.9</v>
      </c>
      <c r="P40" s="195">
        <v>288</v>
      </c>
      <c r="Q40" s="194">
        <v>1560</v>
      </c>
      <c r="R40" s="194">
        <v>1000</v>
      </c>
      <c r="S40" s="194">
        <v>840</v>
      </c>
      <c r="T40" s="193">
        <v>95</v>
      </c>
      <c r="U40" s="193">
        <v>165.6</v>
      </c>
      <c r="V40" s="136">
        <v>6</v>
      </c>
      <c r="W40" s="202">
        <v>637203049095</v>
      </c>
    </row>
    <row r="41" spans="1:23" x14ac:dyDescent="0.3">
      <c r="A41" s="250" t="s">
        <v>61</v>
      </c>
      <c r="B41" s="188" t="s">
        <v>1143</v>
      </c>
      <c r="C41" s="188" t="s">
        <v>447</v>
      </c>
      <c r="D41" s="187">
        <v>1</v>
      </c>
      <c r="E41">
        <v>230</v>
      </c>
      <c r="F41">
        <v>230</v>
      </c>
      <c r="G41">
        <v>60</v>
      </c>
      <c r="H41" s="178">
        <v>0.33</v>
      </c>
      <c r="I41" s="186">
        <v>0.5</v>
      </c>
      <c r="J41" s="187">
        <v>12</v>
      </c>
      <c r="K41">
        <v>260</v>
      </c>
      <c r="L41">
        <v>500</v>
      </c>
      <c r="M41">
        <v>420</v>
      </c>
      <c r="N41">
        <v>3.96</v>
      </c>
      <c r="O41" s="224">
        <v>6.9</v>
      </c>
      <c r="P41" s="171">
        <v>288</v>
      </c>
      <c r="Q41">
        <v>1560</v>
      </c>
      <c r="R41">
        <v>1000</v>
      </c>
      <c r="S41">
        <v>840</v>
      </c>
      <c r="T41" s="177">
        <v>95</v>
      </c>
      <c r="U41" s="177">
        <v>165.6</v>
      </c>
      <c r="V41" s="136">
        <v>6</v>
      </c>
      <c r="W41" s="201">
        <v>637203049101</v>
      </c>
    </row>
    <row r="42" spans="1:23" ht="6" customHeight="1" x14ac:dyDescent="0.3">
      <c r="A42" s="513"/>
      <c r="B42" s="514"/>
      <c r="C42" s="514"/>
      <c r="D42" s="514"/>
      <c r="E42" s="514"/>
      <c r="F42" s="514"/>
      <c r="G42" s="514"/>
      <c r="H42" s="514"/>
      <c r="I42" s="514"/>
      <c r="J42" s="514"/>
      <c r="K42" s="514"/>
      <c r="L42" s="514"/>
      <c r="M42" s="514"/>
      <c r="N42" s="514"/>
      <c r="O42" s="514"/>
      <c r="P42" s="514"/>
      <c r="Q42" s="514"/>
      <c r="R42" s="514"/>
      <c r="S42" s="514"/>
      <c r="T42" s="514"/>
      <c r="U42" s="514"/>
      <c r="V42" s="514"/>
      <c r="W42" s="515"/>
    </row>
    <row r="43" spans="1:23" x14ac:dyDescent="0.3">
      <c r="A43" s="251" t="s">
        <v>180</v>
      </c>
      <c r="B43" s="198" t="s">
        <v>1142</v>
      </c>
      <c r="C43" s="198" t="s">
        <v>447</v>
      </c>
      <c r="D43" s="197">
        <v>2</v>
      </c>
      <c r="E43" s="194">
        <v>205</v>
      </c>
      <c r="F43" s="194">
        <v>730</v>
      </c>
      <c r="G43" s="194">
        <v>600</v>
      </c>
      <c r="H43" s="227">
        <v>13.4</v>
      </c>
      <c r="I43" s="226">
        <v>17.399999999999999</v>
      </c>
      <c r="J43" s="508" t="s">
        <v>446</v>
      </c>
      <c r="K43" s="509"/>
      <c r="L43" s="509"/>
      <c r="M43" s="509"/>
      <c r="N43" s="509"/>
      <c r="O43" s="510"/>
      <c r="P43" s="242">
        <v>28</v>
      </c>
      <c r="Q43" s="241">
        <v>1555</v>
      </c>
      <c r="R43" s="241">
        <v>1200</v>
      </c>
      <c r="S43" s="241">
        <v>1000</v>
      </c>
      <c r="T43" s="247">
        <v>187.6</v>
      </c>
      <c r="U43" s="247">
        <v>243.6</v>
      </c>
      <c r="V43" s="136">
        <v>7</v>
      </c>
      <c r="W43" s="239">
        <v>637203049026</v>
      </c>
    </row>
    <row r="44" spans="1:23" x14ac:dyDescent="0.3">
      <c r="A44" s="250" t="s">
        <v>179</v>
      </c>
      <c r="B44" s="188" t="s">
        <v>1141</v>
      </c>
      <c r="C44" s="188" t="s">
        <v>447</v>
      </c>
      <c r="D44" s="187">
        <v>2</v>
      </c>
      <c r="E44">
        <v>205</v>
      </c>
      <c r="F44">
        <v>730</v>
      </c>
      <c r="G44">
        <v>600</v>
      </c>
      <c r="H44" s="178">
        <v>13.4</v>
      </c>
      <c r="I44" s="224">
        <v>17.399999999999999</v>
      </c>
      <c r="J44" s="502" t="s">
        <v>446</v>
      </c>
      <c r="K44" s="503"/>
      <c r="L44" s="503"/>
      <c r="M44" s="503"/>
      <c r="N44" s="503"/>
      <c r="O44" s="504"/>
      <c r="P44" s="237">
        <v>28</v>
      </c>
      <c r="Q44" s="179">
        <v>1555</v>
      </c>
      <c r="R44" s="179">
        <v>1200</v>
      </c>
      <c r="S44" s="179">
        <v>1000</v>
      </c>
      <c r="T44" s="245">
        <v>187.6</v>
      </c>
      <c r="U44" s="245">
        <v>243.6</v>
      </c>
      <c r="V44" s="136">
        <v>7</v>
      </c>
      <c r="W44" s="235">
        <v>637203049019</v>
      </c>
    </row>
    <row r="45" spans="1:23" x14ac:dyDescent="0.3">
      <c r="A45" s="190" t="s">
        <v>176</v>
      </c>
      <c r="B45" s="189" t="s">
        <v>1140</v>
      </c>
      <c r="C45" s="189" t="s">
        <v>447</v>
      </c>
      <c r="D45" s="238">
        <v>2</v>
      </c>
      <c r="E45" s="179">
        <v>205</v>
      </c>
      <c r="F45" s="179">
        <v>730</v>
      </c>
      <c r="G45" s="179">
        <v>600</v>
      </c>
      <c r="H45" s="236">
        <v>13.4</v>
      </c>
      <c r="I45" s="258">
        <v>17.399999999999999</v>
      </c>
      <c r="J45" s="502" t="s">
        <v>446</v>
      </c>
      <c r="K45" s="503"/>
      <c r="L45" s="503"/>
      <c r="M45" s="503"/>
      <c r="N45" s="503"/>
      <c r="O45" s="504"/>
      <c r="P45" s="237">
        <v>28</v>
      </c>
      <c r="Q45" s="179">
        <v>1555</v>
      </c>
      <c r="R45" s="179">
        <v>1200</v>
      </c>
      <c r="S45" s="179">
        <v>1000</v>
      </c>
      <c r="T45" s="245">
        <v>187.6</v>
      </c>
      <c r="U45" s="245">
        <v>243.6</v>
      </c>
      <c r="V45" s="182">
        <v>7</v>
      </c>
      <c r="W45" s="235">
        <v>637203049866</v>
      </c>
    </row>
    <row r="46" spans="1:23" ht="6" customHeight="1" x14ac:dyDescent="0.3">
      <c r="A46" s="513"/>
      <c r="B46" s="514"/>
      <c r="C46" s="514"/>
      <c r="D46" s="514"/>
      <c r="E46" s="514"/>
      <c r="F46" s="514"/>
      <c r="G46" s="514"/>
      <c r="H46" s="514"/>
      <c r="I46" s="514"/>
      <c r="J46" s="514"/>
      <c r="K46" s="514"/>
      <c r="L46" s="514"/>
      <c r="M46" s="514"/>
      <c r="N46" s="514"/>
      <c r="O46" s="514"/>
      <c r="P46" s="514"/>
      <c r="Q46" s="514"/>
      <c r="R46" s="514"/>
      <c r="S46" s="514"/>
      <c r="T46" s="514"/>
      <c r="U46" s="514"/>
      <c r="V46" s="514"/>
      <c r="W46" s="515"/>
    </row>
    <row r="47" spans="1:23" x14ac:dyDescent="0.3">
      <c r="A47" s="251" t="s">
        <v>1139</v>
      </c>
      <c r="B47" s="198" t="s">
        <v>1138</v>
      </c>
      <c r="C47" s="198" t="s">
        <v>662</v>
      </c>
      <c r="D47" s="197">
        <v>1</v>
      </c>
      <c r="E47" s="194">
        <v>95</v>
      </c>
      <c r="F47" s="194">
        <v>370</v>
      </c>
      <c r="G47" s="194">
        <v>198</v>
      </c>
      <c r="H47" s="312">
        <v>0.76900000000000002</v>
      </c>
      <c r="I47" s="311">
        <v>1.123</v>
      </c>
      <c r="J47" s="197">
        <v>6</v>
      </c>
      <c r="K47" s="194">
        <v>214</v>
      </c>
      <c r="L47" s="194">
        <v>608</v>
      </c>
      <c r="M47" s="194">
        <v>384</v>
      </c>
      <c r="N47" s="312">
        <v>4.6139999999999999</v>
      </c>
      <c r="O47" s="311">
        <v>7.8920000000000003</v>
      </c>
      <c r="P47" s="195">
        <v>144</v>
      </c>
      <c r="Q47" s="194">
        <v>1439</v>
      </c>
      <c r="R47" s="194">
        <v>1100</v>
      </c>
      <c r="S47" s="194">
        <v>1100</v>
      </c>
      <c r="T47" s="193">
        <v>110.7</v>
      </c>
      <c r="U47" s="193">
        <v>189.4</v>
      </c>
      <c r="V47" s="136">
        <v>6</v>
      </c>
      <c r="W47" s="202">
        <v>637203045288</v>
      </c>
    </row>
    <row r="48" spans="1:23" x14ac:dyDescent="0.3">
      <c r="A48" s="250" t="s">
        <v>235</v>
      </c>
      <c r="B48" s="188" t="s">
        <v>1137</v>
      </c>
      <c r="C48" s="188" t="s">
        <v>662</v>
      </c>
      <c r="D48" s="187">
        <v>1</v>
      </c>
      <c r="E48">
        <v>95</v>
      </c>
      <c r="F48">
        <v>370</v>
      </c>
      <c r="G48">
        <v>198</v>
      </c>
      <c r="H48" s="310">
        <v>0.76900000000000002</v>
      </c>
      <c r="I48" s="309">
        <v>1.123</v>
      </c>
      <c r="J48" s="187">
        <v>6</v>
      </c>
      <c r="K48">
        <v>214</v>
      </c>
      <c r="L48">
        <v>608</v>
      </c>
      <c r="M48">
        <v>384</v>
      </c>
      <c r="N48" s="310">
        <v>4.6139999999999999</v>
      </c>
      <c r="O48" s="309">
        <v>7.8920000000000003</v>
      </c>
      <c r="P48" s="171">
        <v>144</v>
      </c>
      <c r="Q48">
        <v>1439</v>
      </c>
      <c r="R48">
        <v>1100</v>
      </c>
      <c r="S48">
        <v>1100</v>
      </c>
      <c r="T48" s="177">
        <v>110.7</v>
      </c>
      <c r="U48" s="177">
        <v>189.4</v>
      </c>
      <c r="V48" s="136">
        <v>6</v>
      </c>
      <c r="W48" s="201">
        <v>637203045295</v>
      </c>
    </row>
    <row r="49" spans="1:23" x14ac:dyDescent="0.3">
      <c r="A49" s="250" t="s">
        <v>1136</v>
      </c>
      <c r="B49" s="188" t="s">
        <v>1135</v>
      </c>
      <c r="C49" s="188" t="s">
        <v>662</v>
      </c>
      <c r="D49" s="187">
        <v>1</v>
      </c>
      <c r="E49">
        <v>95</v>
      </c>
      <c r="F49">
        <v>370</v>
      </c>
      <c r="G49">
        <v>198</v>
      </c>
      <c r="H49" s="310">
        <v>0.76900000000000002</v>
      </c>
      <c r="I49" s="309">
        <v>1.123</v>
      </c>
      <c r="J49" s="187">
        <v>6</v>
      </c>
      <c r="K49">
        <v>214</v>
      </c>
      <c r="L49">
        <v>608</v>
      </c>
      <c r="M49">
        <v>384</v>
      </c>
      <c r="N49" s="310">
        <v>4.6139999999999999</v>
      </c>
      <c r="O49" s="309">
        <v>7.8920000000000003</v>
      </c>
      <c r="P49" s="171">
        <v>144</v>
      </c>
      <c r="Q49">
        <v>1439</v>
      </c>
      <c r="R49">
        <v>1100</v>
      </c>
      <c r="S49">
        <v>1100</v>
      </c>
      <c r="T49" s="177">
        <v>110.7</v>
      </c>
      <c r="U49" s="177">
        <v>189.4</v>
      </c>
      <c r="V49" s="136">
        <v>6</v>
      </c>
      <c r="W49" s="201">
        <v>637203045318</v>
      </c>
    </row>
    <row r="50" spans="1:23" x14ac:dyDescent="0.3">
      <c r="A50" s="250" t="s">
        <v>1134</v>
      </c>
      <c r="B50" s="188" t="s">
        <v>1133</v>
      </c>
      <c r="C50" s="188" t="s">
        <v>662</v>
      </c>
      <c r="D50" s="187">
        <v>1</v>
      </c>
      <c r="E50">
        <v>95</v>
      </c>
      <c r="F50">
        <v>370</v>
      </c>
      <c r="G50">
        <v>198</v>
      </c>
      <c r="H50" s="310">
        <v>0.76900000000000002</v>
      </c>
      <c r="I50" s="309">
        <v>1.123</v>
      </c>
      <c r="J50" s="187">
        <v>6</v>
      </c>
      <c r="K50">
        <v>214</v>
      </c>
      <c r="L50">
        <v>608</v>
      </c>
      <c r="M50">
        <v>384</v>
      </c>
      <c r="N50" s="310">
        <v>4.6139999999999999</v>
      </c>
      <c r="O50" s="309">
        <v>7.8920000000000003</v>
      </c>
      <c r="P50" s="171">
        <v>144</v>
      </c>
      <c r="Q50">
        <v>1439</v>
      </c>
      <c r="R50">
        <v>1100</v>
      </c>
      <c r="S50">
        <v>1100</v>
      </c>
      <c r="T50" s="177">
        <v>110.7</v>
      </c>
      <c r="U50" s="177">
        <v>189.4</v>
      </c>
      <c r="V50" s="136">
        <v>6</v>
      </c>
      <c r="W50" s="201">
        <v>637203045301</v>
      </c>
    </row>
    <row r="51" spans="1:23" ht="6" customHeight="1" x14ac:dyDescent="0.3">
      <c r="A51" s="513"/>
      <c r="B51" s="514"/>
      <c r="C51" s="514"/>
      <c r="D51" s="514"/>
      <c r="E51" s="514"/>
      <c r="F51" s="514"/>
      <c r="G51" s="514"/>
      <c r="H51" s="514"/>
      <c r="I51" s="514"/>
      <c r="J51" s="514"/>
      <c r="K51" s="514"/>
      <c r="L51" s="514"/>
      <c r="M51" s="514"/>
      <c r="N51" s="514"/>
      <c r="O51" s="514"/>
      <c r="P51" s="514"/>
      <c r="Q51" s="514"/>
      <c r="R51" s="514"/>
      <c r="S51" s="514"/>
      <c r="T51" s="514"/>
      <c r="U51" s="514"/>
      <c r="V51" s="514"/>
      <c r="W51" s="515"/>
    </row>
    <row r="52" spans="1:23" x14ac:dyDescent="0.3">
      <c r="A52" s="251" t="s">
        <v>205</v>
      </c>
      <c r="B52" s="198" t="s">
        <v>1132</v>
      </c>
      <c r="C52" s="198" t="s">
        <v>447</v>
      </c>
      <c r="D52" s="197">
        <v>2</v>
      </c>
      <c r="E52" s="194">
        <v>85</v>
      </c>
      <c r="F52" s="194">
        <v>980</v>
      </c>
      <c r="G52" s="194">
        <v>310</v>
      </c>
      <c r="H52" s="227">
        <v>5.92</v>
      </c>
      <c r="I52" s="226">
        <v>7.16</v>
      </c>
      <c r="J52" s="508" t="s">
        <v>446</v>
      </c>
      <c r="K52" s="509"/>
      <c r="L52" s="509"/>
      <c r="M52" s="509"/>
      <c r="N52" s="509"/>
      <c r="O52" s="510"/>
      <c r="P52" s="195">
        <v>128</v>
      </c>
      <c r="Q52" s="194">
        <v>1500</v>
      </c>
      <c r="R52" s="194">
        <v>1228</v>
      </c>
      <c r="S52" s="194">
        <v>1000</v>
      </c>
      <c r="T52" s="193">
        <v>378.9</v>
      </c>
      <c r="U52" s="193">
        <v>458.2</v>
      </c>
      <c r="V52" s="136">
        <v>16</v>
      </c>
      <c r="W52" s="202">
        <v>637203211003</v>
      </c>
    </row>
    <row r="53" spans="1:23" x14ac:dyDescent="0.3">
      <c r="A53" s="250" t="s">
        <v>203</v>
      </c>
      <c r="B53" s="188" t="s">
        <v>1131</v>
      </c>
      <c r="C53" s="188" t="s">
        <v>447</v>
      </c>
      <c r="D53" s="187">
        <v>2</v>
      </c>
      <c r="E53">
        <v>85</v>
      </c>
      <c r="F53">
        <v>980</v>
      </c>
      <c r="G53">
        <v>310</v>
      </c>
      <c r="H53" s="178">
        <v>5.92</v>
      </c>
      <c r="I53" s="224">
        <v>7.16</v>
      </c>
      <c r="J53" s="502" t="s">
        <v>446</v>
      </c>
      <c r="K53" s="503"/>
      <c r="L53" s="503"/>
      <c r="M53" s="503"/>
      <c r="N53" s="503"/>
      <c r="O53" s="504"/>
      <c r="P53" s="171">
        <v>128</v>
      </c>
      <c r="Q53">
        <v>1500</v>
      </c>
      <c r="R53">
        <v>1228</v>
      </c>
      <c r="S53">
        <v>1000</v>
      </c>
      <c r="T53" s="177">
        <v>378.9</v>
      </c>
      <c r="U53" s="177">
        <v>458.2</v>
      </c>
      <c r="V53" s="136">
        <v>16</v>
      </c>
      <c r="W53" s="201">
        <v>637203207914</v>
      </c>
    </row>
    <row r="54" spans="1:23" ht="6" customHeight="1" x14ac:dyDescent="0.3">
      <c r="A54" s="513"/>
      <c r="B54" s="514"/>
      <c r="C54" s="514"/>
      <c r="D54" s="514"/>
      <c r="E54" s="514"/>
      <c r="F54" s="514"/>
      <c r="G54" s="514"/>
      <c r="H54" s="514"/>
      <c r="I54" s="514"/>
      <c r="J54" s="514"/>
      <c r="K54" s="514"/>
      <c r="L54" s="514"/>
      <c r="M54" s="514"/>
      <c r="N54" s="514"/>
      <c r="O54" s="514"/>
      <c r="P54" s="514"/>
      <c r="Q54" s="514"/>
      <c r="R54" s="514"/>
      <c r="S54" s="514"/>
      <c r="T54" s="514"/>
      <c r="U54" s="514"/>
      <c r="V54" s="514"/>
      <c r="W54" s="515"/>
    </row>
    <row r="55" spans="1:23" x14ac:dyDescent="0.3">
      <c r="A55" s="251" t="s">
        <v>1130</v>
      </c>
      <c r="B55" s="198" t="s">
        <v>1129</v>
      </c>
      <c r="C55" s="198" t="s">
        <v>447</v>
      </c>
      <c r="D55" s="197">
        <v>1</v>
      </c>
      <c r="E55" s="194">
        <v>187</v>
      </c>
      <c r="F55" s="194">
        <v>230</v>
      </c>
      <c r="G55" s="194">
        <v>40</v>
      </c>
      <c r="H55" s="227">
        <v>0.28000000000000003</v>
      </c>
      <c r="I55" s="226">
        <v>0.41</v>
      </c>
      <c r="J55" s="197">
        <v>20</v>
      </c>
      <c r="K55" s="194">
        <v>435</v>
      </c>
      <c r="L55" s="194">
        <v>485</v>
      </c>
      <c r="M55" s="194">
        <v>210</v>
      </c>
      <c r="N55" s="227">
        <v>5.54</v>
      </c>
      <c r="O55" s="226">
        <v>8.6999999999999993</v>
      </c>
      <c r="P55" s="195">
        <v>600</v>
      </c>
      <c r="Q55" s="194">
        <v>1450</v>
      </c>
      <c r="R55" s="194">
        <v>1200</v>
      </c>
      <c r="S55" s="194">
        <v>1000</v>
      </c>
      <c r="T55" s="193">
        <v>166.2</v>
      </c>
      <c r="U55" s="193">
        <v>261</v>
      </c>
      <c r="V55" s="182">
        <v>3</v>
      </c>
      <c r="W55" s="202">
        <v>637203050961</v>
      </c>
    </row>
    <row r="56" spans="1:23" ht="6" customHeight="1" x14ac:dyDescent="0.3">
      <c r="A56" s="513"/>
      <c r="B56" s="514"/>
      <c r="C56" s="514"/>
      <c r="D56" s="514"/>
      <c r="E56" s="514"/>
      <c r="F56" s="514"/>
      <c r="G56" s="514"/>
      <c r="H56" s="514"/>
      <c r="I56" s="514"/>
      <c r="J56" s="514"/>
      <c r="K56" s="514"/>
      <c r="L56" s="514"/>
      <c r="M56" s="514"/>
      <c r="N56" s="514"/>
      <c r="O56" s="514"/>
      <c r="P56" s="514"/>
      <c r="Q56" s="514"/>
      <c r="R56" s="514"/>
      <c r="S56" s="514"/>
      <c r="T56" s="514"/>
      <c r="U56" s="514"/>
      <c r="V56" s="514"/>
      <c r="W56" s="515"/>
    </row>
    <row r="57" spans="1:23" x14ac:dyDescent="0.3">
      <c r="A57" s="251" t="s">
        <v>1128</v>
      </c>
      <c r="B57" s="198" t="s">
        <v>1127</v>
      </c>
      <c r="C57" s="198" t="s">
        <v>662</v>
      </c>
      <c r="D57" s="197">
        <v>1</v>
      </c>
      <c r="E57" s="194">
        <v>25</v>
      </c>
      <c r="F57" s="194">
        <v>404</v>
      </c>
      <c r="G57" s="194">
        <v>267</v>
      </c>
      <c r="H57" s="227">
        <v>0.41</v>
      </c>
      <c r="I57" s="226">
        <v>0.67</v>
      </c>
      <c r="J57" s="197">
        <v>4</v>
      </c>
      <c r="K57" s="194">
        <v>110</v>
      </c>
      <c r="L57" s="194">
        <v>415</v>
      </c>
      <c r="M57" s="194">
        <v>285</v>
      </c>
      <c r="N57" s="227">
        <v>1.64</v>
      </c>
      <c r="O57" s="226">
        <v>3.18</v>
      </c>
      <c r="P57" s="195">
        <v>480</v>
      </c>
      <c r="Q57" s="194">
        <v>1770</v>
      </c>
      <c r="R57" s="194">
        <v>1200</v>
      </c>
      <c r="S57" s="194">
        <v>1000</v>
      </c>
      <c r="T57" s="193">
        <v>196.8</v>
      </c>
      <c r="U57" s="193">
        <v>381.6</v>
      </c>
      <c r="V57" s="182">
        <v>15</v>
      </c>
      <c r="W57" s="202">
        <v>637203051074</v>
      </c>
    </row>
    <row r="58" spans="1:23" ht="6" customHeight="1" x14ac:dyDescent="0.3">
      <c r="A58" s="513"/>
      <c r="B58" s="514"/>
      <c r="C58" s="514"/>
      <c r="D58" s="514"/>
      <c r="E58" s="514"/>
      <c r="F58" s="514"/>
      <c r="G58" s="514"/>
      <c r="H58" s="514"/>
      <c r="I58" s="514"/>
      <c r="J58" s="514"/>
      <c r="K58" s="514"/>
      <c r="L58" s="514"/>
      <c r="M58" s="514"/>
      <c r="N58" s="514"/>
      <c r="O58" s="514"/>
      <c r="P58" s="514"/>
      <c r="Q58" s="514"/>
      <c r="R58" s="514"/>
      <c r="S58" s="514"/>
      <c r="T58" s="514"/>
      <c r="U58" s="514"/>
      <c r="V58" s="514"/>
      <c r="W58" s="515"/>
    </row>
    <row r="59" spans="1:23" x14ac:dyDescent="0.3">
      <c r="A59" s="251" t="s">
        <v>125</v>
      </c>
      <c r="B59" s="198" t="s">
        <v>1126</v>
      </c>
      <c r="C59" s="198" t="s">
        <v>447</v>
      </c>
      <c r="D59" s="197">
        <v>2</v>
      </c>
      <c r="E59" s="241">
        <v>155</v>
      </c>
      <c r="F59" s="241">
        <v>625</v>
      </c>
      <c r="G59" s="241">
        <v>435</v>
      </c>
      <c r="H59" s="247">
        <v>6.5</v>
      </c>
      <c r="I59" s="254">
        <v>8.4</v>
      </c>
      <c r="J59" s="508" t="s">
        <v>446</v>
      </c>
      <c r="K59" s="509"/>
      <c r="L59" s="509"/>
      <c r="M59" s="509"/>
      <c r="N59" s="509"/>
      <c r="O59" s="510"/>
      <c r="P59" s="242">
        <v>66</v>
      </c>
      <c r="Q59" s="241">
        <v>1825</v>
      </c>
      <c r="R59" s="241">
        <v>1200</v>
      </c>
      <c r="S59" s="241">
        <v>1000</v>
      </c>
      <c r="T59" s="247">
        <v>214.5</v>
      </c>
      <c r="U59" s="247">
        <v>277.2</v>
      </c>
      <c r="V59" s="136">
        <v>11</v>
      </c>
      <c r="W59" s="239">
        <v>637203050992</v>
      </c>
    </row>
    <row r="60" spans="1:23" x14ac:dyDescent="0.3">
      <c r="A60" s="249" t="s">
        <v>123</v>
      </c>
      <c r="B60" s="221" t="s">
        <v>1125</v>
      </c>
      <c r="C60" s="221" t="s">
        <v>447</v>
      </c>
      <c r="D60" s="220">
        <v>2</v>
      </c>
      <c r="E60" s="231">
        <v>155</v>
      </c>
      <c r="F60" s="231">
        <v>625</v>
      </c>
      <c r="G60" s="231">
        <v>435</v>
      </c>
      <c r="H60" s="244">
        <v>6.5</v>
      </c>
      <c r="I60" s="253">
        <v>8.4</v>
      </c>
      <c r="J60" s="505" t="s">
        <v>446</v>
      </c>
      <c r="K60" s="506"/>
      <c r="L60" s="506"/>
      <c r="M60" s="506"/>
      <c r="N60" s="506"/>
      <c r="O60" s="507"/>
      <c r="P60" s="232">
        <v>66</v>
      </c>
      <c r="Q60" s="231">
        <v>1825</v>
      </c>
      <c r="R60" s="231">
        <v>1200</v>
      </c>
      <c r="S60" s="231">
        <v>1000</v>
      </c>
      <c r="T60" s="244">
        <v>214.5</v>
      </c>
      <c r="U60" s="244">
        <v>277.2</v>
      </c>
      <c r="V60" s="136">
        <v>11</v>
      </c>
      <c r="W60" s="229">
        <v>637203051005</v>
      </c>
    </row>
    <row r="61" spans="1:23" ht="6" customHeight="1" x14ac:dyDescent="0.3">
      <c r="A61" s="513"/>
      <c r="B61" s="514"/>
      <c r="C61" s="514"/>
      <c r="D61" s="514"/>
      <c r="E61" s="514"/>
      <c r="F61" s="514"/>
      <c r="G61" s="514"/>
      <c r="H61" s="514"/>
      <c r="I61" s="514"/>
      <c r="J61" s="514"/>
      <c r="K61" s="514"/>
      <c r="L61" s="514"/>
      <c r="M61" s="514"/>
      <c r="N61" s="514"/>
      <c r="O61" s="514"/>
      <c r="P61" s="514"/>
      <c r="Q61" s="514"/>
      <c r="R61" s="514"/>
      <c r="S61" s="514"/>
      <c r="T61" s="514"/>
      <c r="U61" s="514"/>
      <c r="V61" s="514"/>
      <c r="W61" s="515"/>
    </row>
    <row r="62" spans="1:23" x14ac:dyDescent="0.3">
      <c r="A62" s="251" t="s">
        <v>128</v>
      </c>
      <c r="B62" s="198" t="s">
        <v>1124</v>
      </c>
      <c r="C62" s="198" t="s">
        <v>662</v>
      </c>
      <c r="D62" s="197">
        <v>1</v>
      </c>
      <c r="E62" s="194">
        <v>36</v>
      </c>
      <c r="F62" s="194">
        <v>252</v>
      </c>
      <c r="G62" s="194">
        <v>157</v>
      </c>
      <c r="H62" s="227">
        <v>0.38600000000000001</v>
      </c>
      <c r="I62" s="226">
        <v>0.47</v>
      </c>
      <c r="J62" s="197">
        <v>8</v>
      </c>
      <c r="K62" s="194">
        <v>180</v>
      </c>
      <c r="L62" s="194">
        <v>335</v>
      </c>
      <c r="M62" s="194">
        <v>265</v>
      </c>
      <c r="N62" s="227">
        <f>H62*8</f>
        <v>3.0880000000000001</v>
      </c>
      <c r="O62" s="226">
        <v>4.3</v>
      </c>
      <c r="P62" s="242">
        <v>880</v>
      </c>
      <c r="Q62" s="241">
        <v>1920</v>
      </c>
      <c r="R62" s="241">
        <v>1200</v>
      </c>
      <c r="S62" s="241">
        <v>1000</v>
      </c>
      <c r="T62" s="247">
        <f>N62*110</f>
        <v>339.68</v>
      </c>
      <c r="U62" s="247">
        <v>473</v>
      </c>
      <c r="V62" s="136">
        <v>10</v>
      </c>
      <c r="W62" s="202">
        <v>637203050985</v>
      </c>
    </row>
    <row r="63" spans="1:23" ht="6" customHeight="1" x14ac:dyDescent="0.3">
      <c r="A63" s="513"/>
      <c r="B63" s="514"/>
      <c r="C63" s="514"/>
      <c r="D63" s="514"/>
      <c r="E63" s="514"/>
      <c r="F63" s="514"/>
      <c r="G63" s="514"/>
      <c r="H63" s="514"/>
      <c r="I63" s="514"/>
      <c r="J63" s="514"/>
      <c r="K63" s="514"/>
      <c r="L63" s="514"/>
      <c r="M63" s="514"/>
      <c r="N63" s="514"/>
      <c r="O63" s="514"/>
      <c r="P63" s="514"/>
      <c r="Q63" s="514"/>
      <c r="R63" s="514"/>
      <c r="S63" s="514"/>
      <c r="T63" s="514"/>
      <c r="U63" s="514"/>
      <c r="V63" s="514"/>
      <c r="W63" s="515"/>
    </row>
  </sheetData>
  <mergeCells count="47">
    <mergeCell ref="J59:O59"/>
    <mergeCell ref="J4:O4"/>
    <mergeCell ref="J5:O5"/>
    <mergeCell ref="J6:O6"/>
    <mergeCell ref="A7:W7"/>
    <mergeCell ref="A51:W51"/>
    <mergeCell ref="J43:O43"/>
    <mergeCell ref="J44:O44"/>
    <mergeCell ref="A34:W34"/>
    <mergeCell ref="A22:W22"/>
    <mergeCell ref="A25:W25"/>
    <mergeCell ref="J24:O24"/>
    <mergeCell ref="J11:O11"/>
    <mergeCell ref="J12:O12"/>
    <mergeCell ref="A19:W19"/>
    <mergeCell ref="J60:O60"/>
    <mergeCell ref="A61:W61"/>
    <mergeCell ref="A63:W63"/>
    <mergeCell ref="A58:W58"/>
    <mergeCell ref="P1:V1"/>
    <mergeCell ref="A17:W17"/>
    <mergeCell ref="J8:O8"/>
    <mergeCell ref="J9:O9"/>
    <mergeCell ref="J10:O10"/>
    <mergeCell ref="A13:W13"/>
    <mergeCell ref="A46:W46"/>
    <mergeCell ref="A42:W42"/>
    <mergeCell ref="J45:O45"/>
    <mergeCell ref="A1:A2"/>
    <mergeCell ref="B1:B2"/>
    <mergeCell ref="C1:C2"/>
    <mergeCell ref="D1:I1"/>
    <mergeCell ref="J1:O1"/>
    <mergeCell ref="W1:W2"/>
    <mergeCell ref="A3:W3"/>
    <mergeCell ref="A56:W56"/>
    <mergeCell ref="A54:W54"/>
    <mergeCell ref="J52:O52"/>
    <mergeCell ref="J53:O53"/>
    <mergeCell ref="J23:O23"/>
    <mergeCell ref="J33:O33"/>
    <mergeCell ref="J32:O32"/>
    <mergeCell ref="J35:O35"/>
    <mergeCell ref="J38:O38"/>
    <mergeCell ref="A39:W39"/>
    <mergeCell ref="A28:W28"/>
    <mergeCell ref="A31:W31"/>
  </mergeCells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FCE3E8-3921-4BD6-9991-873432234312}">
  <dimension ref="A1:W15"/>
  <sheetViews>
    <sheetView zoomScale="82" zoomScaleNormal="82" workbookViewId="0">
      <pane ySplit="3" topLeftCell="A4" activePane="bottomLeft" state="frozen"/>
      <selection activeCell="B1" sqref="B1"/>
      <selection pane="bottomLeft" activeCell="C17" sqref="C17"/>
    </sheetView>
  </sheetViews>
  <sheetFormatPr defaultRowHeight="14.4" x14ac:dyDescent="0.3"/>
  <cols>
    <col min="1" max="1" width="14.44140625" style="179" customWidth="1"/>
    <col min="2" max="2" width="33.44140625" style="179" bestFit="1" customWidth="1"/>
    <col min="3" max="3" width="8.5546875" customWidth="1"/>
    <col min="4" max="4" width="12.5546875" style="171" customWidth="1"/>
    <col min="5" max="7" width="8.5546875" customWidth="1"/>
    <col min="8" max="8" width="14.44140625" style="178" customWidth="1"/>
    <col min="9" max="9" width="15.44140625" style="178" customWidth="1"/>
    <col min="10" max="10" width="12.5546875" style="171" customWidth="1"/>
    <col min="11" max="13" width="8.5546875" customWidth="1"/>
    <col min="14" max="14" width="14.44140625" customWidth="1"/>
    <col min="15" max="15" width="15.44140625" customWidth="1"/>
    <col min="16" max="16" width="12.5546875" style="171" customWidth="1"/>
    <col min="17" max="19" width="8.5546875" customWidth="1"/>
    <col min="20" max="20" width="14.5546875" style="177" bestFit="1" customWidth="1"/>
    <col min="21" max="21" width="15.44140625" style="177" bestFit="1" customWidth="1"/>
    <col min="22" max="22" width="12.5546875" style="176" customWidth="1"/>
    <col min="23" max="23" width="15.88671875" style="176" customWidth="1"/>
    <col min="24" max="24" width="21.109375" bestFit="1" customWidth="1"/>
  </cols>
  <sheetData>
    <row r="1" spans="1:23" x14ac:dyDescent="0.3">
      <c r="A1" s="519" t="s">
        <v>535</v>
      </c>
      <c r="B1" s="519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0"/>
      <c r="B2" s="520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x14ac:dyDescent="0.3">
      <c r="A4" s="200" t="s">
        <v>184</v>
      </c>
      <c r="B4" s="199" t="s">
        <v>1190</v>
      </c>
      <c r="C4" s="198" t="s">
        <v>447</v>
      </c>
      <c r="D4" s="197">
        <v>2</v>
      </c>
      <c r="E4" s="194">
        <v>220</v>
      </c>
      <c r="F4" s="194">
        <v>416</v>
      </c>
      <c r="G4" s="194">
        <v>245</v>
      </c>
      <c r="H4" s="227">
        <v>3.4</v>
      </c>
      <c r="I4" s="226">
        <v>4.5</v>
      </c>
      <c r="J4" s="508" t="s">
        <v>446</v>
      </c>
      <c r="K4" s="509"/>
      <c r="L4" s="509"/>
      <c r="M4" s="509"/>
      <c r="N4" s="509"/>
      <c r="O4" s="510"/>
      <c r="P4" s="195">
        <v>180</v>
      </c>
      <c r="Q4" s="194">
        <v>2100</v>
      </c>
      <c r="R4" s="194">
        <v>1200</v>
      </c>
      <c r="S4" s="194">
        <v>1000</v>
      </c>
      <c r="T4" s="193">
        <v>306</v>
      </c>
      <c r="U4" s="193">
        <v>405</v>
      </c>
      <c r="V4" s="192">
        <v>9</v>
      </c>
      <c r="W4" s="202">
        <v>637203210327</v>
      </c>
    </row>
    <row r="5" spans="1:23" x14ac:dyDescent="0.3">
      <c r="A5" s="223" t="s">
        <v>182</v>
      </c>
      <c r="B5" s="234" t="s">
        <v>1189</v>
      </c>
      <c r="C5" s="221" t="s">
        <v>447</v>
      </c>
      <c r="D5" s="220">
        <v>2</v>
      </c>
      <c r="E5" s="216">
        <v>220</v>
      </c>
      <c r="F5" s="216">
        <v>416</v>
      </c>
      <c r="G5" s="216">
        <v>245</v>
      </c>
      <c r="H5" s="219">
        <v>3.4</v>
      </c>
      <c r="I5" s="218">
        <v>4.5</v>
      </c>
      <c r="J5" s="502" t="s">
        <v>446</v>
      </c>
      <c r="K5" s="503"/>
      <c r="L5" s="503"/>
      <c r="M5" s="503"/>
      <c r="N5" s="503"/>
      <c r="O5" s="504"/>
      <c r="P5" s="217">
        <v>180</v>
      </c>
      <c r="Q5" s="216">
        <v>2100</v>
      </c>
      <c r="R5" s="216">
        <v>1200</v>
      </c>
      <c r="S5" s="216">
        <v>1000</v>
      </c>
      <c r="T5" s="215">
        <v>306</v>
      </c>
      <c r="U5" s="215">
        <v>405</v>
      </c>
      <c r="V5" s="182">
        <v>9</v>
      </c>
      <c r="W5" s="213">
        <v>637203207792</v>
      </c>
    </row>
    <row r="6" spans="1:23" ht="6" customHeight="1" x14ac:dyDescent="0.3">
      <c r="A6" s="513"/>
      <c r="B6" s="514"/>
      <c r="C6" s="514"/>
      <c r="D6" s="514"/>
      <c r="E6" s="514"/>
      <c r="F6" s="514"/>
      <c r="G6" s="514"/>
      <c r="H6" s="514"/>
      <c r="I6" s="514"/>
      <c r="J6" s="514"/>
      <c r="K6" s="514"/>
      <c r="L6" s="514"/>
      <c r="M6" s="514"/>
      <c r="N6" s="514"/>
      <c r="O6" s="514"/>
      <c r="P6" s="514"/>
      <c r="Q6" s="514"/>
      <c r="R6" s="514"/>
      <c r="S6" s="514"/>
      <c r="T6" s="514"/>
      <c r="U6" s="514"/>
      <c r="V6" s="514"/>
      <c r="W6" s="515"/>
    </row>
    <row r="7" spans="1:23" x14ac:dyDescent="0.3">
      <c r="A7" s="200" t="s">
        <v>193</v>
      </c>
      <c r="B7" s="199" t="s">
        <v>1188</v>
      </c>
      <c r="C7" s="198" t="s">
        <v>447</v>
      </c>
      <c r="D7" s="197">
        <v>2</v>
      </c>
      <c r="E7" s="194">
        <v>220</v>
      </c>
      <c r="F7" s="194">
        <v>667</v>
      </c>
      <c r="G7" s="194">
        <v>265</v>
      </c>
      <c r="H7" s="227">
        <v>5.2</v>
      </c>
      <c r="I7" s="226">
        <v>6.8</v>
      </c>
      <c r="J7" s="508" t="s">
        <v>446</v>
      </c>
      <c r="K7" s="509"/>
      <c r="L7" s="509"/>
      <c r="M7" s="509"/>
      <c r="N7" s="509"/>
      <c r="O7" s="510"/>
      <c r="P7" s="195">
        <v>108</v>
      </c>
      <c r="Q7" s="194">
        <v>2100</v>
      </c>
      <c r="R7" s="194">
        <v>1200</v>
      </c>
      <c r="S7" s="194">
        <v>1000</v>
      </c>
      <c r="T7" s="193">
        <v>280.8</v>
      </c>
      <c r="U7" s="193">
        <v>367.2</v>
      </c>
      <c r="V7" s="182">
        <v>9</v>
      </c>
      <c r="W7" s="202">
        <v>637203210341</v>
      </c>
    </row>
    <row r="8" spans="1:23" x14ac:dyDescent="0.3">
      <c r="A8" s="223" t="s">
        <v>190</v>
      </c>
      <c r="B8" s="234" t="s">
        <v>1187</v>
      </c>
      <c r="C8" s="221" t="s">
        <v>447</v>
      </c>
      <c r="D8" s="220">
        <v>2</v>
      </c>
      <c r="E8" s="216">
        <v>220</v>
      </c>
      <c r="F8" s="216">
        <v>667</v>
      </c>
      <c r="G8" s="216">
        <v>265</v>
      </c>
      <c r="H8" s="219">
        <v>5.2</v>
      </c>
      <c r="I8" s="218">
        <v>6.8</v>
      </c>
      <c r="J8" s="502" t="s">
        <v>446</v>
      </c>
      <c r="K8" s="503"/>
      <c r="L8" s="503"/>
      <c r="M8" s="503"/>
      <c r="N8" s="503"/>
      <c r="O8" s="504"/>
      <c r="P8" s="217">
        <v>108</v>
      </c>
      <c r="Q8" s="216">
        <v>2100</v>
      </c>
      <c r="R8" s="216">
        <v>1200</v>
      </c>
      <c r="S8" s="216">
        <v>1000</v>
      </c>
      <c r="T8" s="215">
        <v>280.8</v>
      </c>
      <c r="U8" s="215">
        <v>367.2</v>
      </c>
      <c r="V8" s="248">
        <v>9</v>
      </c>
      <c r="W8" s="213">
        <v>637203207785</v>
      </c>
    </row>
    <row r="9" spans="1:23" ht="6" customHeight="1" x14ac:dyDescent="0.3">
      <c r="A9" s="513"/>
      <c r="B9" s="514"/>
      <c r="C9" s="514"/>
      <c r="D9" s="514"/>
      <c r="E9" s="514"/>
      <c r="F9" s="514"/>
      <c r="G9" s="514"/>
      <c r="H9" s="514"/>
      <c r="I9" s="514"/>
      <c r="J9" s="514"/>
      <c r="K9" s="514"/>
      <c r="L9" s="514"/>
      <c r="M9" s="514"/>
      <c r="N9" s="514"/>
      <c r="O9" s="514"/>
      <c r="P9" s="514"/>
      <c r="Q9" s="514"/>
      <c r="R9" s="514"/>
      <c r="S9" s="514"/>
      <c r="T9" s="514"/>
      <c r="U9" s="514"/>
      <c r="V9" s="514"/>
      <c r="W9" s="515"/>
    </row>
    <row r="10" spans="1:23" x14ac:dyDescent="0.3">
      <c r="A10" s="200" t="s">
        <v>188</v>
      </c>
      <c r="B10" s="199" t="s">
        <v>1186</v>
      </c>
      <c r="C10" s="198" t="s">
        <v>447</v>
      </c>
      <c r="D10" s="197">
        <v>1</v>
      </c>
      <c r="E10" s="194">
        <v>234</v>
      </c>
      <c r="F10" s="194">
        <v>397</v>
      </c>
      <c r="G10" s="194">
        <v>130</v>
      </c>
      <c r="H10" s="227">
        <v>1.5</v>
      </c>
      <c r="I10" s="226">
        <v>2.2000000000000002</v>
      </c>
      <c r="J10" s="508" t="s">
        <v>446</v>
      </c>
      <c r="K10" s="509"/>
      <c r="L10" s="509"/>
      <c r="M10" s="509"/>
      <c r="N10" s="509"/>
      <c r="O10" s="510"/>
      <c r="P10" s="195">
        <v>168</v>
      </c>
      <c r="Q10" s="194">
        <v>1992</v>
      </c>
      <c r="R10" s="194">
        <v>1200</v>
      </c>
      <c r="S10" s="194">
        <v>1000</v>
      </c>
      <c r="T10" s="193">
        <v>252</v>
      </c>
      <c r="U10" s="193">
        <v>369.6</v>
      </c>
      <c r="V10" s="192">
        <v>8</v>
      </c>
      <c r="W10" s="202">
        <v>637203210334</v>
      </c>
    </row>
    <row r="11" spans="1:23" x14ac:dyDescent="0.3">
      <c r="A11" s="223" t="s">
        <v>186</v>
      </c>
      <c r="B11" s="234" t="s">
        <v>1185</v>
      </c>
      <c r="C11" s="221" t="s">
        <v>447</v>
      </c>
      <c r="D11" s="220">
        <v>1</v>
      </c>
      <c r="E11" s="216">
        <v>234</v>
      </c>
      <c r="F11" s="216">
        <v>397</v>
      </c>
      <c r="G11" s="216">
        <v>130</v>
      </c>
      <c r="H11" s="219">
        <v>1.5</v>
      </c>
      <c r="I11" s="218">
        <v>2.2000000000000002</v>
      </c>
      <c r="J11" s="502" t="s">
        <v>446</v>
      </c>
      <c r="K11" s="503"/>
      <c r="L11" s="503"/>
      <c r="M11" s="503"/>
      <c r="N11" s="503"/>
      <c r="O11" s="504"/>
      <c r="P11" s="217">
        <v>168</v>
      </c>
      <c r="Q11" s="216">
        <v>1992</v>
      </c>
      <c r="R11" s="216">
        <v>1200</v>
      </c>
      <c r="S11" s="216">
        <v>1000</v>
      </c>
      <c r="T11" s="215">
        <v>252</v>
      </c>
      <c r="U11" s="215">
        <v>369.6</v>
      </c>
      <c r="V11" s="182">
        <v>8</v>
      </c>
      <c r="W11" s="213">
        <v>637203207778</v>
      </c>
    </row>
    <row r="12" spans="1:23" ht="6" customHeight="1" x14ac:dyDescent="0.3">
      <c r="A12" s="513"/>
      <c r="B12" s="514"/>
      <c r="C12" s="514"/>
      <c r="D12" s="514"/>
      <c r="E12" s="514"/>
      <c r="F12" s="514"/>
      <c r="G12" s="514"/>
      <c r="H12" s="514"/>
      <c r="I12" s="514"/>
      <c r="J12" s="514"/>
      <c r="K12" s="514"/>
      <c r="L12" s="514"/>
      <c r="M12" s="514"/>
      <c r="N12" s="514"/>
      <c r="O12" s="514"/>
      <c r="P12" s="514"/>
      <c r="Q12" s="514"/>
      <c r="R12" s="514"/>
      <c r="S12" s="514"/>
      <c r="T12" s="514"/>
      <c r="U12" s="514"/>
      <c r="V12" s="514"/>
      <c r="W12" s="515"/>
    </row>
    <row r="13" spans="1:23" x14ac:dyDescent="0.3">
      <c r="A13" s="200" t="s">
        <v>197</v>
      </c>
      <c r="B13" s="199" t="s">
        <v>1184</v>
      </c>
      <c r="C13" s="198" t="s">
        <v>447</v>
      </c>
      <c r="D13" s="197">
        <v>1</v>
      </c>
      <c r="E13" s="194">
        <v>234</v>
      </c>
      <c r="F13" s="194">
        <v>667</v>
      </c>
      <c r="G13" s="194">
        <v>130</v>
      </c>
      <c r="H13" s="227">
        <v>2.5</v>
      </c>
      <c r="I13" s="226">
        <v>3.5</v>
      </c>
      <c r="J13" s="508" t="s">
        <v>446</v>
      </c>
      <c r="K13" s="509"/>
      <c r="L13" s="509"/>
      <c r="M13" s="509"/>
      <c r="N13" s="509"/>
      <c r="O13" s="510"/>
      <c r="P13" s="195">
        <v>96</v>
      </c>
      <c r="Q13" s="194">
        <v>1992</v>
      </c>
      <c r="R13" s="194">
        <v>1200</v>
      </c>
      <c r="S13" s="194">
        <v>1000</v>
      </c>
      <c r="T13" s="193">
        <v>240</v>
      </c>
      <c r="U13" s="193">
        <v>336</v>
      </c>
      <c r="V13" s="182">
        <v>8</v>
      </c>
      <c r="W13" s="202">
        <v>637203210358</v>
      </c>
    </row>
    <row r="14" spans="1:23" x14ac:dyDescent="0.3">
      <c r="A14" s="223" t="s">
        <v>195</v>
      </c>
      <c r="B14" s="234" t="s">
        <v>1183</v>
      </c>
      <c r="C14" s="221" t="s">
        <v>447</v>
      </c>
      <c r="D14" s="220">
        <v>1</v>
      </c>
      <c r="E14" s="216">
        <v>234</v>
      </c>
      <c r="F14" s="216">
        <v>667</v>
      </c>
      <c r="G14" s="216">
        <v>130</v>
      </c>
      <c r="H14" s="219">
        <v>2.5</v>
      </c>
      <c r="I14" s="218">
        <v>3.5</v>
      </c>
      <c r="J14" s="502" t="s">
        <v>446</v>
      </c>
      <c r="K14" s="503"/>
      <c r="L14" s="503"/>
      <c r="M14" s="503"/>
      <c r="N14" s="503"/>
      <c r="O14" s="504"/>
      <c r="P14" s="217">
        <v>96</v>
      </c>
      <c r="Q14" s="216">
        <v>1992</v>
      </c>
      <c r="R14" s="216">
        <v>1200</v>
      </c>
      <c r="S14" s="216">
        <v>1000</v>
      </c>
      <c r="T14" s="215">
        <v>240</v>
      </c>
      <c r="U14" s="215">
        <v>336</v>
      </c>
      <c r="V14" s="248">
        <v>8</v>
      </c>
      <c r="W14" s="213">
        <v>637203207761</v>
      </c>
    </row>
    <row r="15" spans="1:23" ht="6" customHeight="1" x14ac:dyDescent="0.3">
      <c r="A15" s="513"/>
      <c r="B15" s="514"/>
      <c r="C15" s="514"/>
      <c r="D15" s="514"/>
      <c r="E15" s="514"/>
      <c r="F15" s="514"/>
      <c r="G15" s="514"/>
      <c r="H15" s="514"/>
      <c r="I15" s="514"/>
      <c r="J15" s="514"/>
      <c r="K15" s="514"/>
      <c r="L15" s="514"/>
      <c r="M15" s="514"/>
      <c r="N15" s="514"/>
      <c r="O15" s="514"/>
      <c r="P15" s="514"/>
      <c r="Q15" s="514"/>
      <c r="R15" s="514"/>
      <c r="S15" s="514"/>
      <c r="T15" s="514"/>
      <c r="U15" s="514"/>
      <c r="V15" s="514"/>
      <c r="W15" s="515"/>
    </row>
  </sheetData>
  <mergeCells count="20">
    <mergeCell ref="J14:O14"/>
    <mergeCell ref="A15:W15"/>
    <mergeCell ref="J11:O11"/>
    <mergeCell ref="A12:W12"/>
    <mergeCell ref="J13:O13"/>
    <mergeCell ref="A6:W6"/>
    <mergeCell ref="J7:O7"/>
    <mergeCell ref="J8:O8"/>
    <mergeCell ref="A9:W9"/>
    <mergeCell ref="J10:O10"/>
    <mergeCell ref="W1:W2"/>
    <mergeCell ref="A3:W3"/>
    <mergeCell ref="J4:O4"/>
    <mergeCell ref="J5:O5"/>
    <mergeCell ref="A1:A2"/>
    <mergeCell ref="B1:B2"/>
    <mergeCell ref="C1:C2"/>
    <mergeCell ref="D1:I1"/>
    <mergeCell ref="J1:O1"/>
    <mergeCell ref="P1:V1"/>
  </mergeCell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CE5DD-9EF5-4BD9-A71E-4F5BE98A5AB0}">
  <dimension ref="A1:W27"/>
  <sheetViews>
    <sheetView zoomScale="80" zoomScaleNormal="80" workbookViewId="0">
      <pane ySplit="3" topLeftCell="A4" activePane="bottomLeft" state="frozen"/>
      <selection activeCell="B1" sqref="B1"/>
      <selection pane="bottomLeft" activeCell="B13" sqref="B13"/>
    </sheetView>
  </sheetViews>
  <sheetFormatPr defaultRowHeight="14.4" x14ac:dyDescent="0.3"/>
  <cols>
    <col min="1" max="1" width="14.44140625" customWidth="1"/>
    <col min="2" max="2" width="33.44140625" customWidth="1"/>
    <col min="3" max="3" width="8.5546875" customWidth="1"/>
    <col min="4" max="4" width="12.5546875" style="171" customWidth="1"/>
    <col min="5" max="7" width="8.5546875" customWidth="1"/>
    <col min="8" max="8" width="14.44140625" style="178" bestFit="1" customWidth="1"/>
    <col min="9" max="9" width="15.44140625" style="178" bestFit="1" customWidth="1"/>
    <col min="10" max="10" width="12.5546875" style="171" customWidth="1"/>
    <col min="11" max="13" width="8.5546875" customWidth="1"/>
    <col min="14" max="14" width="14.44140625" bestFit="1" customWidth="1"/>
    <col min="15" max="15" width="15.44140625" bestFit="1" customWidth="1"/>
    <col min="16" max="16" width="12.5546875" style="171" customWidth="1"/>
    <col min="17" max="19" width="8.5546875" customWidth="1"/>
    <col min="20" max="20" width="14.5546875" style="177" bestFit="1" customWidth="1"/>
    <col min="21" max="21" width="15.44140625" style="177" bestFit="1" customWidth="1"/>
    <col min="22" max="22" width="12.5546875" style="176" customWidth="1"/>
    <col min="23" max="23" width="15.88671875" style="176" customWidth="1"/>
  </cols>
  <sheetData>
    <row r="1" spans="1:23" x14ac:dyDescent="0.3">
      <c r="A1" s="521" t="s">
        <v>535</v>
      </c>
      <c r="B1" s="521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2"/>
      <c r="B2" s="522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7"/>
      <c r="E3" s="517"/>
      <c r="F3" s="517"/>
      <c r="G3" s="517"/>
      <c r="H3" s="517"/>
      <c r="I3" s="517"/>
      <c r="J3" s="517"/>
      <c r="K3" s="517"/>
      <c r="L3" s="517"/>
      <c r="M3" s="517"/>
      <c r="N3" s="517"/>
      <c r="O3" s="517"/>
      <c r="P3" s="517"/>
      <c r="Q3" s="517"/>
      <c r="R3" s="517"/>
      <c r="S3" s="517"/>
      <c r="T3" s="517"/>
      <c r="U3" s="517"/>
      <c r="V3" s="517"/>
      <c r="W3" s="515"/>
    </row>
    <row r="4" spans="1:23" x14ac:dyDescent="0.3">
      <c r="A4" s="198" t="s">
        <v>6</v>
      </c>
      <c r="B4" s="198" t="s">
        <v>1182</v>
      </c>
      <c r="C4" s="251" t="s">
        <v>662</v>
      </c>
      <c r="D4" s="197">
        <v>1</v>
      </c>
      <c r="E4" s="194">
        <v>62</v>
      </c>
      <c r="F4" s="194">
        <v>162</v>
      </c>
      <c r="G4" s="194">
        <v>130</v>
      </c>
      <c r="H4" s="227">
        <v>0.06</v>
      </c>
      <c r="I4" s="227">
        <v>0.31</v>
      </c>
      <c r="J4" s="197">
        <v>6</v>
      </c>
      <c r="K4" s="194">
        <v>228</v>
      </c>
      <c r="L4" s="194">
        <v>308</v>
      </c>
      <c r="M4" s="194">
        <v>180</v>
      </c>
      <c r="N4" s="227">
        <v>0.36</v>
      </c>
      <c r="O4" s="227">
        <v>2.59</v>
      </c>
      <c r="P4" s="197">
        <v>504</v>
      </c>
      <c r="Q4" s="194">
        <v>1800</v>
      </c>
      <c r="R4" s="194">
        <v>1200</v>
      </c>
      <c r="S4" s="194">
        <v>800</v>
      </c>
      <c r="T4" s="227">
        <v>30.24</v>
      </c>
      <c r="U4" s="227">
        <v>217.56</v>
      </c>
      <c r="V4" s="317">
        <v>7</v>
      </c>
      <c r="W4" s="316">
        <v>637203047312</v>
      </c>
    </row>
    <row r="5" spans="1:23" x14ac:dyDescent="0.3">
      <c r="A5" s="221" t="s">
        <v>8</v>
      </c>
      <c r="B5" s="221" t="s">
        <v>1181</v>
      </c>
      <c r="C5" s="249" t="s">
        <v>662</v>
      </c>
      <c r="D5" s="220">
        <v>1</v>
      </c>
      <c r="E5" s="216">
        <v>62</v>
      </c>
      <c r="F5" s="216">
        <v>162</v>
      </c>
      <c r="G5" s="216">
        <v>130</v>
      </c>
      <c r="H5" s="219">
        <v>0.06</v>
      </c>
      <c r="I5" s="219">
        <v>0.31</v>
      </c>
      <c r="J5" s="220">
        <v>6</v>
      </c>
      <c r="K5" s="216">
        <v>228</v>
      </c>
      <c r="L5" s="216">
        <v>308</v>
      </c>
      <c r="M5" s="216">
        <v>180</v>
      </c>
      <c r="N5" s="219">
        <v>0.36</v>
      </c>
      <c r="O5" s="219">
        <v>2.59</v>
      </c>
      <c r="P5" s="220">
        <v>504</v>
      </c>
      <c r="Q5" s="216">
        <v>1800</v>
      </c>
      <c r="R5" s="216">
        <v>1200</v>
      </c>
      <c r="S5" s="216">
        <v>800</v>
      </c>
      <c r="T5" s="219">
        <v>30.24</v>
      </c>
      <c r="U5" s="219">
        <v>217.56</v>
      </c>
      <c r="V5" s="214">
        <v>7</v>
      </c>
      <c r="W5" s="315">
        <v>637203047466</v>
      </c>
    </row>
    <row r="6" spans="1:23" ht="6" customHeight="1" x14ac:dyDescent="0.3">
      <c r="A6" s="513"/>
      <c r="B6" s="514"/>
      <c r="C6" s="514"/>
      <c r="D6" s="548"/>
      <c r="E6" s="548"/>
      <c r="F6" s="548"/>
      <c r="G6" s="548"/>
      <c r="H6" s="548"/>
      <c r="I6" s="548"/>
      <c r="J6" s="548"/>
      <c r="K6" s="548"/>
      <c r="L6" s="548"/>
      <c r="M6" s="548"/>
      <c r="N6" s="548"/>
      <c r="O6" s="548"/>
      <c r="P6" s="548"/>
      <c r="Q6" s="548"/>
      <c r="R6" s="548"/>
      <c r="S6" s="548"/>
      <c r="T6" s="548"/>
      <c r="U6" s="548"/>
      <c r="V6" s="548"/>
      <c r="W6" s="515"/>
    </row>
    <row r="7" spans="1:23" x14ac:dyDescent="0.3">
      <c r="A7" s="198" t="s">
        <v>11</v>
      </c>
      <c r="B7" s="198" t="s">
        <v>1180</v>
      </c>
      <c r="C7" s="251" t="s">
        <v>662</v>
      </c>
      <c r="D7" s="197">
        <v>1</v>
      </c>
      <c r="E7" s="194">
        <v>80</v>
      </c>
      <c r="F7" s="194">
        <v>260</v>
      </c>
      <c r="G7" s="194">
        <v>230</v>
      </c>
      <c r="H7" s="312">
        <v>0.309</v>
      </c>
      <c r="I7" s="312">
        <v>0.98299999999999998</v>
      </c>
      <c r="J7" s="197">
        <v>6</v>
      </c>
      <c r="K7" s="194">
        <v>292</v>
      </c>
      <c r="L7" s="194">
        <v>515</v>
      </c>
      <c r="M7" s="194">
        <v>275</v>
      </c>
      <c r="N7" s="227">
        <v>1.85</v>
      </c>
      <c r="O7" s="227">
        <v>7.83</v>
      </c>
      <c r="P7" s="197">
        <v>216</v>
      </c>
      <c r="Q7" s="194">
        <v>1920</v>
      </c>
      <c r="R7" s="194">
        <v>1200</v>
      </c>
      <c r="S7" s="194">
        <v>800</v>
      </c>
      <c r="T7" s="227">
        <v>66.739999999999995</v>
      </c>
      <c r="U7" s="227">
        <v>281.88</v>
      </c>
      <c r="V7" s="317">
        <v>6</v>
      </c>
      <c r="W7" s="316">
        <v>637203047329</v>
      </c>
    </row>
    <row r="8" spans="1:23" x14ac:dyDescent="0.3">
      <c r="A8" s="221" t="s">
        <v>14</v>
      </c>
      <c r="B8" s="221" t="s">
        <v>1179</v>
      </c>
      <c r="C8" s="249" t="s">
        <v>662</v>
      </c>
      <c r="D8" s="220">
        <v>1</v>
      </c>
      <c r="E8" s="216">
        <v>80</v>
      </c>
      <c r="F8" s="216">
        <v>260</v>
      </c>
      <c r="G8" s="216">
        <v>230</v>
      </c>
      <c r="H8" s="313">
        <v>0.309</v>
      </c>
      <c r="I8" s="313">
        <v>0.98299999999999998</v>
      </c>
      <c r="J8" s="220">
        <v>6</v>
      </c>
      <c r="K8" s="216">
        <v>292</v>
      </c>
      <c r="L8" s="216">
        <v>515</v>
      </c>
      <c r="M8" s="216">
        <v>275</v>
      </c>
      <c r="N8" s="219">
        <v>1.85</v>
      </c>
      <c r="O8" s="219">
        <v>7.83</v>
      </c>
      <c r="P8" s="220">
        <v>216</v>
      </c>
      <c r="Q8" s="216">
        <v>1920</v>
      </c>
      <c r="R8" s="216">
        <v>1200</v>
      </c>
      <c r="S8" s="216">
        <v>800</v>
      </c>
      <c r="T8" s="219">
        <v>66.739999999999995</v>
      </c>
      <c r="U8" s="219">
        <v>281.88</v>
      </c>
      <c r="V8" s="214">
        <v>6</v>
      </c>
      <c r="W8" s="315">
        <v>637203047473</v>
      </c>
    </row>
    <row r="9" spans="1:23" ht="6" customHeight="1" x14ac:dyDescent="0.3">
      <c r="A9" s="513"/>
      <c r="B9" s="514"/>
      <c r="C9" s="514"/>
      <c r="D9" s="514"/>
      <c r="E9" s="514"/>
      <c r="F9" s="514"/>
      <c r="G9" s="514"/>
      <c r="H9" s="514"/>
      <c r="I9" s="514"/>
      <c r="J9" s="514"/>
      <c r="K9" s="514"/>
      <c r="L9" s="514"/>
      <c r="M9" s="514"/>
      <c r="N9" s="514"/>
      <c r="O9" s="514"/>
      <c r="P9" s="514"/>
      <c r="Q9" s="514"/>
      <c r="R9" s="514"/>
      <c r="S9" s="514"/>
      <c r="T9" s="514"/>
      <c r="U9" s="514"/>
      <c r="V9" s="514"/>
      <c r="W9" s="515"/>
    </row>
    <row r="10" spans="1:23" x14ac:dyDescent="0.3">
      <c r="V10" s="177"/>
    </row>
    <row r="11" spans="1:23" x14ac:dyDescent="0.3">
      <c r="V11" s="177"/>
    </row>
    <row r="12" spans="1:23" x14ac:dyDescent="0.3">
      <c r="V12" s="177"/>
    </row>
    <row r="13" spans="1:23" x14ac:dyDescent="0.3">
      <c r="V13" s="177"/>
    </row>
    <row r="14" spans="1:23" x14ac:dyDescent="0.3">
      <c r="V14" s="177"/>
    </row>
    <row r="15" spans="1:23" x14ac:dyDescent="0.3">
      <c r="V15" s="177"/>
    </row>
    <row r="16" spans="1:23" x14ac:dyDescent="0.3">
      <c r="V16" s="177"/>
    </row>
    <row r="17" spans="22:22" x14ac:dyDescent="0.3">
      <c r="V17" s="177"/>
    </row>
    <row r="18" spans="22:22" x14ac:dyDescent="0.3">
      <c r="V18" s="177"/>
    </row>
    <row r="19" spans="22:22" x14ac:dyDescent="0.3">
      <c r="V19" s="177"/>
    </row>
    <row r="20" spans="22:22" x14ac:dyDescent="0.3">
      <c r="V20" s="177"/>
    </row>
    <row r="21" spans="22:22" x14ac:dyDescent="0.3">
      <c r="V21" s="177"/>
    </row>
    <row r="22" spans="22:22" x14ac:dyDescent="0.3">
      <c r="V22" s="177"/>
    </row>
    <row r="23" spans="22:22" x14ac:dyDescent="0.3">
      <c r="V23" s="177"/>
    </row>
    <row r="24" spans="22:22" x14ac:dyDescent="0.3">
      <c r="V24" s="177"/>
    </row>
    <row r="25" spans="22:22" x14ac:dyDescent="0.3">
      <c r="V25" s="177"/>
    </row>
    <row r="26" spans="22:22" x14ac:dyDescent="0.3">
      <c r="V26" s="177"/>
    </row>
    <row r="27" spans="22:22" x14ac:dyDescent="0.3">
      <c r="V27" s="177"/>
    </row>
  </sheetData>
  <mergeCells count="10">
    <mergeCell ref="A9:W9"/>
    <mergeCell ref="A6:W6"/>
    <mergeCell ref="W1:W2"/>
    <mergeCell ref="A3:W3"/>
    <mergeCell ref="A1:A2"/>
    <mergeCell ref="B1:B2"/>
    <mergeCell ref="C1:C2"/>
    <mergeCell ref="D1:I1"/>
    <mergeCell ref="J1:O1"/>
    <mergeCell ref="P1:V1"/>
  </mergeCells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5E49E3-727D-47C8-9C2C-515EEE99869A}">
  <dimension ref="A1:Y123"/>
  <sheetViews>
    <sheetView zoomScale="85" zoomScaleNormal="85" workbookViewId="0">
      <pane ySplit="3" topLeftCell="A7" activePane="bottomLeft" state="frozen"/>
      <selection activeCell="B1" sqref="B1"/>
      <selection pane="bottomLeft" activeCell="B125" sqref="B125"/>
    </sheetView>
  </sheetViews>
  <sheetFormatPr defaultRowHeight="14.4" x14ac:dyDescent="0.3"/>
  <cols>
    <col min="1" max="1" width="14.44140625" customWidth="1"/>
    <col min="2" max="2" width="33.44140625" bestFit="1" customWidth="1"/>
    <col min="3" max="3" width="8.5546875" customWidth="1"/>
    <col min="4" max="4" width="12.5546875" style="171" customWidth="1"/>
    <col min="5" max="7" width="8.5546875" customWidth="1"/>
    <col min="8" max="8" width="14.44140625" style="178" bestFit="1" customWidth="1"/>
    <col min="9" max="9" width="15.44140625" style="178" bestFit="1" customWidth="1"/>
    <col min="10" max="10" width="12.5546875" style="171" customWidth="1"/>
    <col min="11" max="13" width="8.5546875" customWidth="1"/>
    <col min="14" max="14" width="14.44140625" bestFit="1" customWidth="1"/>
    <col min="15" max="15" width="15.44140625" bestFit="1" customWidth="1"/>
    <col min="16" max="16" width="12.5546875" style="171" customWidth="1"/>
    <col min="17" max="19" width="8.5546875" customWidth="1"/>
    <col min="20" max="20" width="14.5546875" style="177" bestFit="1" customWidth="1"/>
    <col min="21" max="21" width="15.44140625" style="177" customWidth="1"/>
    <col min="22" max="22" width="12.5546875" style="176" customWidth="1"/>
    <col min="23" max="23" width="15.88671875" style="176" customWidth="1"/>
    <col min="24" max="24" width="22.88671875" bestFit="1" customWidth="1"/>
  </cols>
  <sheetData>
    <row r="1" spans="1:23" x14ac:dyDescent="0.3">
      <c r="A1" s="521" t="s">
        <v>535</v>
      </c>
      <c r="B1" s="521" t="s">
        <v>534</v>
      </c>
      <c r="C1" s="521" t="s">
        <v>533</v>
      </c>
      <c r="D1" s="516" t="s">
        <v>532</v>
      </c>
      <c r="E1" s="517"/>
      <c r="F1" s="517"/>
      <c r="G1" s="517"/>
      <c r="H1" s="517"/>
      <c r="I1" s="518"/>
      <c r="J1" s="516" t="s">
        <v>531</v>
      </c>
      <c r="K1" s="517"/>
      <c r="L1" s="517"/>
      <c r="M1" s="517"/>
      <c r="N1" s="517"/>
      <c r="O1" s="518"/>
      <c r="P1" s="516" t="s">
        <v>530</v>
      </c>
      <c r="Q1" s="517"/>
      <c r="R1" s="517"/>
      <c r="S1" s="517"/>
      <c r="T1" s="517"/>
      <c r="U1" s="517"/>
      <c r="V1" s="518"/>
      <c r="W1" s="511" t="s">
        <v>529</v>
      </c>
    </row>
    <row r="2" spans="1:23" ht="28.8" x14ac:dyDescent="0.3">
      <c r="A2" s="522"/>
      <c r="B2" s="522"/>
      <c r="C2" s="522"/>
      <c r="D2" s="209" t="s">
        <v>528</v>
      </c>
      <c r="E2" s="208" t="s">
        <v>525</v>
      </c>
      <c r="F2" s="208" t="s">
        <v>524</v>
      </c>
      <c r="G2" s="208" t="s">
        <v>523</v>
      </c>
      <c r="H2" s="211" t="s">
        <v>522</v>
      </c>
      <c r="I2" s="210" t="s">
        <v>521</v>
      </c>
      <c r="J2" s="212" t="s">
        <v>527</v>
      </c>
      <c r="K2" s="208" t="s">
        <v>525</v>
      </c>
      <c r="L2" s="208" t="s">
        <v>524</v>
      </c>
      <c r="M2" s="208" t="s">
        <v>523</v>
      </c>
      <c r="N2" s="211" t="s">
        <v>522</v>
      </c>
      <c r="O2" s="210" t="s">
        <v>521</v>
      </c>
      <c r="P2" s="209" t="s">
        <v>526</v>
      </c>
      <c r="Q2" s="208" t="s">
        <v>525</v>
      </c>
      <c r="R2" s="208" t="s">
        <v>524</v>
      </c>
      <c r="S2" s="208" t="s">
        <v>523</v>
      </c>
      <c r="T2" s="207" t="s">
        <v>522</v>
      </c>
      <c r="U2" s="207" t="s">
        <v>521</v>
      </c>
      <c r="V2" s="206" t="s">
        <v>520</v>
      </c>
      <c r="W2" s="512"/>
    </row>
    <row r="3" spans="1:23" ht="6" customHeight="1" x14ac:dyDescent="0.3">
      <c r="A3" s="513"/>
      <c r="B3" s="514"/>
      <c r="C3" s="514"/>
      <c r="D3" s="514"/>
      <c r="E3" s="514"/>
      <c r="F3" s="514"/>
      <c r="G3" s="514"/>
      <c r="H3" s="514"/>
      <c r="I3" s="514"/>
      <c r="J3" s="514"/>
      <c r="K3" s="514"/>
      <c r="L3" s="514"/>
      <c r="M3" s="514"/>
      <c r="N3" s="514"/>
      <c r="O3" s="514"/>
      <c r="P3" s="514"/>
      <c r="Q3" s="514"/>
      <c r="R3" s="514"/>
      <c r="S3" s="514"/>
      <c r="T3" s="514"/>
      <c r="U3" s="514"/>
      <c r="V3" s="514"/>
      <c r="W3" s="515"/>
    </row>
    <row r="4" spans="1:23" x14ac:dyDescent="0.3">
      <c r="A4" s="251" t="s">
        <v>201</v>
      </c>
      <c r="B4" s="198" t="s">
        <v>1060</v>
      </c>
      <c r="C4" s="198" t="s">
        <v>447</v>
      </c>
      <c r="D4" s="197">
        <v>1</v>
      </c>
      <c r="E4" s="194">
        <v>502</v>
      </c>
      <c r="F4" s="194">
        <v>490</v>
      </c>
      <c r="G4" s="194">
        <v>326</v>
      </c>
      <c r="H4" s="227">
        <v>10.5</v>
      </c>
      <c r="I4" s="226">
        <v>12.31</v>
      </c>
      <c r="J4" s="508" t="s">
        <v>446</v>
      </c>
      <c r="K4" s="509"/>
      <c r="L4" s="509"/>
      <c r="M4" s="509"/>
      <c r="N4" s="509"/>
      <c r="O4" s="510"/>
      <c r="P4" s="195">
        <v>28</v>
      </c>
      <c r="Q4" s="194">
        <v>2128</v>
      </c>
      <c r="R4" s="194">
        <v>1200</v>
      </c>
      <c r="S4" s="194">
        <v>1100</v>
      </c>
      <c r="T4" s="193">
        <v>294</v>
      </c>
      <c r="U4" s="193">
        <v>344.68</v>
      </c>
      <c r="V4" s="192">
        <v>4</v>
      </c>
      <c r="W4" s="202">
        <v>637203210075</v>
      </c>
    </row>
    <row r="5" spans="1:23" x14ac:dyDescent="0.3">
      <c r="A5" s="250" t="s">
        <v>1059</v>
      </c>
      <c r="B5" s="188" t="s">
        <v>1058</v>
      </c>
      <c r="C5" s="188" t="s">
        <v>447</v>
      </c>
      <c r="D5" s="187">
        <v>1</v>
      </c>
      <c r="E5">
        <v>502</v>
      </c>
      <c r="F5">
        <v>490</v>
      </c>
      <c r="G5">
        <v>326</v>
      </c>
      <c r="H5" s="178">
        <v>10.5</v>
      </c>
      <c r="I5" s="224">
        <v>12.31</v>
      </c>
      <c r="J5" s="502" t="s">
        <v>446</v>
      </c>
      <c r="K5" s="503"/>
      <c r="L5" s="503"/>
      <c r="M5" s="503"/>
      <c r="N5" s="503"/>
      <c r="O5" s="504"/>
      <c r="P5" s="171">
        <v>28</v>
      </c>
      <c r="Q5">
        <v>2128</v>
      </c>
      <c r="R5">
        <v>1200</v>
      </c>
      <c r="S5">
        <v>1100</v>
      </c>
      <c r="T5" s="177">
        <v>294</v>
      </c>
      <c r="U5" s="177">
        <v>344.68</v>
      </c>
      <c r="V5" s="182">
        <v>4</v>
      </c>
      <c r="W5" s="201">
        <v>637203210082</v>
      </c>
    </row>
    <row r="6" spans="1:23" x14ac:dyDescent="0.3">
      <c r="A6" s="250" t="s">
        <v>1057</v>
      </c>
      <c r="B6" s="188" t="s">
        <v>1056</v>
      </c>
      <c r="C6" s="188" t="s">
        <v>447</v>
      </c>
      <c r="D6" s="187">
        <v>1</v>
      </c>
      <c r="E6">
        <v>502</v>
      </c>
      <c r="F6">
        <v>490</v>
      </c>
      <c r="G6">
        <v>326</v>
      </c>
      <c r="H6" s="178">
        <v>10.5</v>
      </c>
      <c r="I6" s="224">
        <v>12.31</v>
      </c>
      <c r="J6" s="502" t="s">
        <v>446</v>
      </c>
      <c r="K6" s="503"/>
      <c r="L6" s="503"/>
      <c r="M6" s="503"/>
      <c r="N6" s="503"/>
      <c r="O6" s="504"/>
      <c r="P6" s="171">
        <v>28</v>
      </c>
      <c r="Q6">
        <v>2128</v>
      </c>
      <c r="R6">
        <v>1200</v>
      </c>
      <c r="S6">
        <v>1100</v>
      </c>
      <c r="T6" s="177">
        <v>294</v>
      </c>
      <c r="U6" s="177">
        <v>344.68</v>
      </c>
      <c r="V6" s="182">
        <v>4</v>
      </c>
      <c r="W6" s="201">
        <v>637203210099</v>
      </c>
    </row>
    <row r="7" spans="1:23" x14ac:dyDescent="0.3">
      <c r="A7" s="250" t="s">
        <v>1055</v>
      </c>
      <c r="B7" s="188" t="s">
        <v>1054</v>
      </c>
      <c r="C7" s="188" t="s">
        <v>447</v>
      </c>
      <c r="D7" s="187">
        <v>1</v>
      </c>
      <c r="E7">
        <v>502</v>
      </c>
      <c r="F7">
        <v>490</v>
      </c>
      <c r="G7">
        <v>326</v>
      </c>
      <c r="H7" s="178">
        <v>10.5</v>
      </c>
      <c r="I7" s="224">
        <v>12.31</v>
      </c>
      <c r="J7" s="502" t="s">
        <v>446</v>
      </c>
      <c r="K7" s="503"/>
      <c r="L7" s="503"/>
      <c r="M7" s="503"/>
      <c r="N7" s="503"/>
      <c r="O7" s="504"/>
      <c r="P7" s="171">
        <v>28</v>
      </c>
      <c r="Q7">
        <v>2128</v>
      </c>
      <c r="R7">
        <v>1200</v>
      </c>
      <c r="S7">
        <v>1100</v>
      </c>
      <c r="T7" s="177">
        <v>294</v>
      </c>
      <c r="U7" s="177">
        <v>344.68</v>
      </c>
      <c r="V7" s="182">
        <v>4</v>
      </c>
      <c r="W7" s="201">
        <v>637203210105</v>
      </c>
    </row>
    <row r="8" spans="1:23" x14ac:dyDescent="0.3">
      <c r="A8" s="249" t="s">
        <v>1053</v>
      </c>
      <c r="B8" s="221" t="s">
        <v>1052</v>
      </c>
      <c r="C8" s="221" t="s">
        <v>447</v>
      </c>
      <c r="D8" s="220">
        <v>1</v>
      </c>
      <c r="E8" s="216">
        <v>502</v>
      </c>
      <c r="F8" s="216">
        <v>490</v>
      </c>
      <c r="G8" s="216">
        <v>326</v>
      </c>
      <c r="H8" s="219">
        <v>10.5</v>
      </c>
      <c r="I8" s="218">
        <v>12.31</v>
      </c>
      <c r="J8" s="505" t="s">
        <v>446</v>
      </c>
      <c r="K8" s="506"/>
      <c r="L8" s="506"/>
      <c r="M8" s="506"/>
      <c r="N8" s="506"/>
      <c r="O8" s="507"/>
      <c r="P8" s="217">
        <v>28</v>
      </c>
      <c r="Q8" s="216">
        <v>2128</v>
      </c>
      <c r="R8" s="216">
        <v>1200</v>
      </c>
      <c r="S8" s="216">
        <v>1100</v>
      </c>
      <c r="T8" s="215">
        <v>294</v>
      </c>
      <c r="U8" s="215">
        <v>344.68</v>
      </c>
      <c r="V8" s="182">
        <v>4</v>
      </c>
      <c r="W8" s="213">
        <v>637203210112</v>
      </c>
    </row>
    <row r="9" spans="1:23" ht="6" customHeight="1" x14ac:dyDescent="0.3">
      <c r="A9" s="513"/>
      <c r="B9" s="514"/>
      <c r="C9" s="514"/>
      <c r="D9" s="514"/>
      <c r="E9" s="514"/>
      <c r="F9" s="514"/>
      <c r="G9" s="514"/>
      <c r="H9" s="514"/>
      <c r="I9" s="514"/>
      <c r="J9" s="514"/>
      <c r="K9" s="514"/>
      <c r="L9" s="514"/>
      <c r="M9" s="514"/>
      <c r="N9" s="514"/>
      <c r="O9" s="514"/>
      <c r="P9" s="514"/>
      <c r="Q9" s="514"/>
      <c r="R9" s="514"/>
      <c r="S9" s="514"/>
      <c r="T9" s="514"/>
      <c r="U9" s="514"/>
      <c r="V9" s="514"/>
      <c r="W9" s="515"/>
    </row>
    <row r="10" spans="1:23" x14ac:dyDescent="0.3">
      <c r="A10" s="251" t="s">
        <v>199</v>
      </c>
      <c r="B10" s="198" t="s">
        <v>1051</v>
      </c>
      <c r="C10" s="198" t="s">
        <v>447</v>
      </c>
      <c r="D10" s="197">
        <v>1</v>
      </c>
      <c r="E10" s="194">
        <v>502</v>
      </c>
      <c r="F10" s="194">
        <v>490</v>
      </c>
      <c r="G10" s="194">
        <v>326</v>
      </c>
      <c r="H10" s="227">
        <v>10.5</v>
      </c>
      <c r="I10" s="226">
        <v>12.31</v>
      </c>
      <c r="J10" s="508" t="s">
        <v>446</v>
      </c>
      <c r="K10" s="509"/>
      <c r="L10" s="509"/>
      <c r="M10" s="509"/>
      <c r="N10" s="509"/>
      <c r="O10" s="510"/>
      <c r="P10" s="195">
        <v>28</v>
      </c>
      <c r="Q10" s="194">
        <v>2128</v>
      </c>
      <c r="R10" s="194">
        <v>1200</v>
      </c>
      <c r="S10" s="194">
        <v>1100</v>
      </c>
      <c r="T10" s="193">
        <v>294</v>
      </c>
      <c r="U10" s="193">
        <v>344.68</v>
      </c>
      <c r="V10" s="192">
        <v>4</v>
      </c>
      <c r="W10" s="202">
        <v>637203208805</v>
      </c>
    </row>
    <row r="11" spans="1:23" x14ac:dyDescent="0.3">
      <c r="A11" s="250" t="s">
        <v>1050</v>
      </c>
      <c r="B11" s="188" t="s">
        <v>1049</v>
      </c>
      <c r="C11" s="188" t="s">
        <v>447</v>
      </c>
      <c r="D11" s="187">
        <v>1</v>
      </c>
      <c r="E11">
        <v>502</v>
      </c>
      <c r="F11">
        <v>490</v>
      </c>
      <c r="G11">
        <v>326</v>
      </c>
      <c r="H11" s="178">
        <v>10.5</v>
      </c>
      <c r="I11" s="224">
        <v>12.31</v>
      </c>
      <c r="J11" s="502" t="s">
        <v>446</v>
      </c>
      <c r="K11" s="503"/>
      <c r="L11" s="503"/>
      <c r="M11" s="503"/>
      <c r="N11" s="503"/>
      <c r="O11" s="504"/>
      <c r="P11" s="171">
        <v>28</v>
      </c>
      <c r="Q11">
        <v>2128</v>
      </c>
      <c r="R11">
        <v>1200</v>
      </c>
      <c r="S11">
        <v>1100</v>
      </c>
      <c r="T11" s="177">
        <v>294</v>
      </c>
      <c r="U11" s="177">
        <v>344.68</v>
      </c>
      <c r="V11" s="182">
        <v>4</v>
      </c>
      <c r="W11" s="201">
        <v>637203209413</v>
      </c>
    </row>
    <row r="12" spans="1:23" x14ac:dyDescent="0.3">
      <c r="A12" s="250" t="s">
        <v>1048</v>
      </c>
      <c r="B12" s="188" t="s">
        <v>1047</v>
      </c>
      <c r="C12" s="188" t="s">
        <v>447</v>
      </c>
      <c r="D12" s="187">
        <v>1</v>
      </c>
      <c r="E12">
        <v>502</v>
      </c>
      <c r="F12">
        <v>490</v>
      </c>
      <c r="G12">
        <v>326</v>
      </c>
      <c r="H12" s="178">
        <v>10.5</v>
      </c>
      <c r="I12" s="224">
        <v>12.31</v>
      </c>
      <c r="J12" s="502" t="s">
        <v>446</v>
      </c>
      <c r="K12" s="503"/>
      <c r="L12" s="503"/>
      <c r="M12" s="503"/>
      <c r="N12" s="503"/>
      <c r="O12" s="504"/>
      <c r="P12" s="171">
        <v>28</v>
      </c>
      <c r="Q12">
        <v>2128</v>
      </c>
      <c r="R12">
        <v>1200</v>
      </c>
      <c r="S12">
        <v>1100</v>
      </c>
      <c r="T12" s="177">
        <v>294</v>
      </c>
      <c r="U12" s="177">
        <v>344.68</v>
      </c>
      <c r="V12" s="182">
        <v>4</v>
      </c>
      <c r="W12" s="201">
        <v>637203207839</v>
      </c>
    </row>
    <row r="13" spans="1:23" x14ac:dyDescent="0.3">
      <c r="A13" s="250" t="s">
        <v>1046</v>
      </c>
      <c r="B13" s="188" t="s">
        <v>1045</v>
      </c>
      <c r="C13" s="188" t="s">
        <v>447</v>
      </c>
      <c r="D13" s="187">
        <v>1</v>
      </c>
      <c r="E13">
        <v>502</v>
      </c>
      <c r="F13">
        <v>490</v>
      </c>
      <c r="G13">
        <v>326</v>
      </c>
      <c r="H13" s="178">
        <v>10.5</v>
      </c>
      <c r="I13" s="224">
        <v>12.31</v>
      </c>
      <c r="J13" s="502" t="s">
        <v>446</v>
      </c>
      <c r="K13" s="503"/>
      <c r="L13" s="503"/>
      <c r="M13" s="503"/>
      <c r="N13" s="503"/>
      <c r="O13" s="504"/>
      <c r="P13" s="171">
        <v>28</v>
      </c>
      <c r="Q13">
        <v>2128</v>
      </c>
      <c r="R13">
        <v>1200</v>
      </c>
      <c r="S13">
        <v>1100</v>
      </c>
      <c r="T13" s="177">
        <v>294</v>
      </c>
      <c r="U13" s="177">
        <v>344.68</v>
      </c>
      <c r="V13" s="182">
        <v>4</v>
      </c>
      <c r="W13" s="201">
        <v>637203209406</v>
      </c>
    </row>
    <row r="14" spans="1:23" x14ac:dyDescent="0.3">
      <c r="A14" s="249" t="s">
        <v>1044</v>
      </c>
      <c r="B14" s="221" t="s">
        <v>1043</v>
      </c>
      <c r="C14" s="221" t="s">
        <v>447</v>
      </c>
      <c r="D14" s="220">
        <v>1</v>
      </c>
      <c r="E14" s="216">
        <v>502</v>
      </c>
      <c r="F14" s="216">
        <v>490</v>
      </c>
      <c r="G14" s="216">
        <v>326</v>
      </c>
      <c r="H14" s="219">
        <v>10.5</v>
      </c>
      <c r="I14" s="218">
        <v>12.31</v>
      </c>
      <c r="J14" s="505" t="s">
        <v>446</v>
      </c>
      <c r="K14" s="506"/>
      <c r="L14" s="506"/>
      <c r="M14" s="506"/>
      <c r="N14" s="506"/>
      <c r="O14" s="507"/>
      <c r="P14" s="217">
        <v>28</v>
      </c>
      <c r="Q14" s="216">
        <v>2128</v>
      </c>
      <c r="R14" s="216">
        <v>1200</v>
      </c>
      <c r="S14" s="216">
        <v>1100</v>
      </c>
      <c r="T14" s="215">
        <v>294</v>
      </c>
      <c r="U14" s="215">
        <v>344.68</v>
      </c>
      <c r="V14" s="182">
        <v>4</v>
      </c>
      <c r="W14" s="213">
        <v>637203209390</v>
      </c>
    </row>
    <row r="15" spans="1:23" ht="6" customHeight="1" x14ac:dyDescent="0.3">
      <c r="A15" s="513"/>
      <c r="B15" s="514"/>
      <c r="C15" s="514"/>
      <c r="D15" s="514"/>
      <c r="E15" s="514"/>
      <c r="F15" s="514"/>
      <c r="G15" s="514"/>
      <c r="H15" s="514"/>
      <c r="I15" s="514"/>
      <c r="J15" s="514"/>
      <c r="K15" s="514"/>
      <c r="L15" s="514"/>
      <c r="M15" s="514"/>
      <c r="N15" s="514"/>
      <c r="O15" s="514"/>
      <c r="P15" s="514"/>
      <c r="Q15" s="514"/>
      <c r="R15" s="514"/>
      <c r="S15" s="514"/>
      <c r="T15" s="514"/>
      <c r="U15" s="514"/>
      <c r="V15" s="514"/>
      <c r="W15" s="515"/>
    </row>
    <row r="16" spans="1:23" x14ac:dyDescent="0.3">
      <c r="A16" s="251" t="s">
        <v>207</v>
      </c>
      <c r="B16" s="198" t="s">
        <v>1042</v>
      </c>
      <c r="C16" s="198" t="s">
        <v>447</v>
      </c>
      <c r="D16" s="197">
        <v>1</v>
      </c>
      <c r="E16" s="194">
        <v>420</v>
      </c>
      <c r="F16" s="194">
        <v>390</v>
      </c>
      <c r="G16" s="194">
        <v>395</v>
      </c>
      <c r="H16" s="227">
        <v>9.39</v>
      </c>
      <c r="I16" s="226">
        <v>11.34</v>
      </c>
      <c r="J16" s="508" t="s">
        <v>446</v>
      </c>
      <c r="K16" s="509"/>
      <c r="L16" s="509"/>
      <c r="M16" s="509"/>
      <c r="N16" s="509"/>
      <c r="O16" s="510"/>
      <c r="P16" s="195">
        <v>30</v>
      </c>
      <c r="Q16" s="194">
        <v>2223</v>
      </c>
      <c r="R16" s="194">
        <v>1200</v>
      </c>
      <c r="S16" s="194">
        <v>1000</v>
      </c>
      <c r="T16" s="193">
        <v>281.7</v>
      </c>
      <c r="U16" s="193">
        <v>340.2</v>
      </c>
      <c r="V16" s="192">
        <v>5</v>
      </c>
      <c r="W16" s="202">
        <v>637203215261</v>
      </c>
    </row>
    <row r="17" spans="1:23" x14ac:dyDescent="0.3">
      <c r="A17" s="250" t="s">
        <v>1041</v>
      </c>
      <c r="B17" s="188" t="s">
        <v>1040</v>
      </c>
      <c r="C17" s="188" t="s">
        <v>447</v>
      </c>
      <c r="D17" s="187">
        <v>1</v>
      </c>
      <c r="E17">
        <v>420</v>
      </c>
      <c r="F17">
        <v>390</v>
      </c>
      <c r="G17">
        <v>395</v>
      </c>
      <c r="H17" s="178">
        <v>9.39</v>
      </c>
      <c r="I17" s="224">
        <v>11.34</v>
      </c>
      <c r="J17" s="502" t="s">
        <v>446</v>
      </c>
      <c r="K17" s="503"/>
      <c r="L17" s="503"/>
      <c r="M17" s="503"/>
      <c r="N17" s="503"/>
      <c r="O17" s="504"/>
      <c r="P17" s="171">
        <v>30</v>
      </c>
      <c r="Q17">
        <v>2223</v>
      </c>
      <c r="R17">
        <v>1200</v>
      </c>
      <c r="S17">
        <v>1000</v>
      </c>
      <c r="T17" s="177">
        <v>281.7</v>
      </c>
      <c r="U17" s="177">
        <v>340.2</v>
      </c>
      <c r="V17" s="182">
        <v>5</v>
      </c>
      <c r="W17" s="201">
        <v>637203215247</v>
      </c>
    </row>
    <row r="18" spans="1:23" x14ac:dyDescent="0.3">
      <c r="A18" s="250" t="s">
        <v>1039</v>
      </c>
      <c r="B18" s="188" t="s">
        <v>1038</v>
      </c>
      <c r="C18" s="188" t="s">
        <v>447</v>
      </c>
      <c r="D18" s="187">
        <v>1</v>
      </c>
      <c r="E18">
        <v>420</v>
      </c>
      <c r="F18">
        <v>390</v>
      </c>
      <c r="G18">
        <v>395</v>
      </c>
      <c r="H18" s="178">
        <v>9.39</v>
      </c>
      <c r="I18" s="224">
        <v>11.34</v>
      </c>
      <c r="J18" s="502" t="s">
        <v>446</v>
      </c>
      <c r="K18" s="503"/>
      <c r="L18" s="503"/>
      <c r="M18" s="503"/>
      <c r="N18" s="503"/>
      <c r="O18" s="504"/>
      <c r="P18" s="171">
        <v>30</v>
      </c>
      <c r="Q18">
        <v>2223</v>
      </c>
      <c r="R18">
        <v>1200</v>
      </c>
      <c r="S18">
        <v>1000</v>
      </c>
      <c r="T18" s="177">
        <v>281.7</v>
      </c>
      <c r="U18" s="177">
        <v>340.2</v>
      </c>
      <c r="V18" s="182">
        <v>5</v>
      </c>
      <c r="W18" s="201">
        <v>637203215223</v>
      </c>
    </row>
    <row r="19" spans="1:23" x14ac:dyDescent="0.3">
      <c r="A19" s="250" t="s">
        <v>1037</v>
      </c>
      <c r="B19" s="188" t="s">
        <v>1036</v>
      </c>
      <c r="C19" s="188" t="s">
        <v>447</v>
      </c>
      <c r="D19" s="187">
        <v>1</v>
      </c>
      <c r="E19">
        <v>420</v>
      </c>
      <c r="F19">
        <v>390</v>
      </c>
      <c r="G19">
        <v>395</v>
      </c>
      <c r="H19" s="178">
        <v>9.39</v>
      </c>
      <c r="I19" s="224">
        <v>11.34</v>
      </c>
      <c r="J19" s="502" t="s">
        <v>446</v>
      </c>
      <c r="K19" s="503"/>
      <c r="L19" s="503"/>
      <c r="M19" s="503"/>
      <c r="N19" s="503"/>
      <c r="O19" s="504"/>
      <c r="P19" s="171">
        <v>30</v>
      </c>
      <c r="Q19">
        <v>2223</v>
      </c>
      <c r="R19">
        <v>1200</v>
      </c>
      <c r="S19">
        <v>1000</v>
      </c>
      <c r="T19" s="177">
        <v>281.7</v>
      </c>
      <c r="U19" s="177">
        <v>340.2</v>
      </c>
      <c r="V19" s="182">
        <v>5</v>
      </c>
      <c r="W19" s="201">
        <v>637203215230</v>
      </c>
    </row>
    <row r="20" spans="1:23" x14ac:dyDescent="0.3">
      <c r="A20" s="249" t="s">
        <v>1035</v>
      </c>
      <c r="B20" s="221" t="s">
        <v>1034</v>
      </c>
      <c r="C20" s="221" t="s">
        <v>447</v>
      </c>
      <c r="D20" s="220">
        <v>1</v>
      </c>
      <c r="E20" s="216">
        <v>420</v>
      </c>
      <c r="F20" s="216">
        <v>390</v>
      </c>
      <c r="G20" s="216">
        <v>395</v>
      </c>
      <c r="H20" s="219">
        <v>9.39</v>
      </c>
      <c r="I20" s="218">
        <v>11.34</v>
      </c>
      <c r="J20" s="505" t="s">
        <v>446</v>
      </c>
      <c r="K20" s="506"/>
      <c r="L20" s="506"/>
      <c r="M20" s="506"/>
      <c r="N20" s="506"/>
      <c r="O20" s="507"/>
      <c r="P20" s="217">
        <v>30</v>
      </c>
      <c r="Q20" s="216">
        <v>2223</v>
      </c>
      <c r="R20" s="216">
        <v>1200</v>
      </c>
      <c r="S20" s="216">
        <v>1000</v>
      </c>
      <c r="T20" s="215">
        <v>281.7</v>
      </c>
      <c r="U20" s="215">
        <v>340.2</v>
      </c>
      <c r="V20" s="182">
        <v>5</v>
      </c>
      <c r="W20" s="213">
        <v>637203215254</v>
      </c>
    </row>
    <row r="21" spans="1:23" ht="6" customHeight="1" x14ac:dyDescent="0.3">
      <c r="A21" s="513"/>
      <c r="B21" s="514"/>
      <c r="C21" s="514"/>
      <c r="D21" s="514"/>
      <c r="E21" s="514"/>
      <c r="F21" s="514"/>
      <c r="G21" s="514"/>
      <c r="H21" s="514"/>
      <c r="I21" s="514"/>
      <c r="J21" s="514"/>
      <c r="K21" s="514"/>
      <c r="L21" s="514"/>
      <c r="M21" s="514"/>
      <c r="N21" s="514"/>
      <c r="O21" s="514"/>
      <c r="P21" s="514"/>
      <c r="Q21" s="514"/>
      <c r="R21" s="514"/>
      <c r="S21" s="514"/>
      <c r="T21" s="514"/>
      <c r="U21" s="514"/>
      <c r="V21" s="514"/>
      <c r="W21" s="515"/>
    </row>
    <row r="22" spans="1:23" x14ac:dyDescent="0.3">
      <c r="A22" s="251" t="s">
        <v>208</v>
      </c>
      <c r="B22" s="198" t="s">
        <v>1033</v>
      </c>
      <c r="C22" s="198" t="s">
        <v>447</v>
      </c>
      <c r="D22" s="197">
        <v>1</v>
      </c>
      <c r="E22" s="194">
        <v>498</v>
      </c>
      <c r="F22" s="194">
        <v>483</v>
      </c>
      <c r="G22" s="194">
        <v>487</v>
      </c>
      <c r="H22" s="227">
        <v>15.01</v>
      </c>
      <c r="I22" s="226">
        <v>17.3</v>
      </c>
      <c r="J22" s="508" t="s">
        <v>446</v>
      </c>
      <c r="K22" s="509"/>
      <c r="L22" s="509"/>
      <c r="M22" s="509"/>
      <c r="N22" s="509"/>
      <c r="O22" s="510"/>
      <c r="P22" s="195">
        <v>16</v>
      </c>
      <c r="Q22" s="194">
        <v>2135</v>
      </c>
      <c r="R22" s="194">
        <v>1200</v>
      </c>
      <c r="S22" s="194">
        <v>1100</v>
      </c>
      <c r="T22" s="193">
        <v>240.16</v>
      </c>
      <c r="U22" s="193">
        <v>276.8</v>
      </c>
      <c r="V22" s="182">
        <v>4</v>
      </c>
      <c r="W22" s="202">
        <v>637203215315</v>
      </c>
    </row>
    <row r="23" spans="1:23" x14ac:dyDescent="0.3">
      <c r="A23" s="250" t="s">
        <v>1032</v>
      </c>
      <c r="B23" s="188" t="s">
        <v>1031</v>
      </c>
      <c r="C23" s="188" t="s">
        <v>447</v>
      </c>
      <c r="D23" s="187">
        <v>1</v>
      </c>
      <c r="E23">
        <v>498</v>
      </c>
      <c r="F23">
        <v>483</v>
      </c>
      <c r="G23">
        <v>487</v>
      </c>
      <c r="H23" s="178">
        <v>15.01</v>
      </c>
      <c r="I23" s="224">
        <v>17.3</v>
      </c>
      <c r="J23" s="502" t="s">
        <v>446</v>
      </c>
      <c r="K23" s="503"/>
      <c r="L23" s="503"/>
      <c r="M23" s="503"/>
      <c r="N23" s="503"/>
      <c r="O23" s="504"/>
      <c r="P23" s="171">
        <v>16</v>
      </c>
      <c r="Q23">
        <v>2135</v>
      </c>
      <c r="R23">
        <v>1200</v>
      </c>
      <c r="S23">
        <v>1100</v>
      </c>
      <c r="T23" s="177">
        <v>240.16</v>
      </c>
      <c r="U23" s="177">
        <v>276.8</v>
      </c>
      <c r="V23" s="182">
        <v>4</v>
      </c>
      <c r="W23" s="201">
        <v>637203215292</v>
      </c>
    </row>
    <row r="24" spans="1:23" x14ac:dyDescent="0.3">
      <c r="A24" s="250" t="s">
        <v>1030</v>
      </c>
      <c r="B24" s="188" t="s">
        <v>1029</v>
      </c>
      <c r="C24" s="188" t="s">
        <v>447</v>
      </c>
      <c r="D24" s="187">
        <v>1</v>
      </c>
      <c r="E24">
        <v>498</v>
      </c>
      <c r="F24">
        <v>483</v>
      </c>
      <c r="G24">
        <v>487</v>
      </c>
      <c r="H24" s="178">
        <v>15.01</v>
      </c>
      <c r="I24" s="224">
        <v>17.3</v>
      </c>
      <c r="J24" s="502" t="s">
        <v>446</v>
      </c>
      <c r="K24" s="503"/>
      <c r="L24" s="503"/>
      <c r="M24" s="503"/>
      <c r="N24" s="503"/>
      <c r="O24" s="504"/>
      <c r="P24" s="171">
        <v>16</v>
      </c>
      <c r="Q24">
        <v>2135</v>
      </c>
      <c r="R24">
        <v>1200</v>
      </c>
      <c r="S24">
        <v>1100</v>
      </c>
      <c r="T24" s="177">
        <v>240.16</v>
      </c>
      <c r="U24" s="177">
        <v>276.8</v>
      </c>
      <c r="V24" s="182">
        <v>4</v>
      </c>
      <c r="W24" s="201">
        <v>637203215278</v>
      </c>
    </row>
    <row r="25" spans="1:23" x14ac:dyDescent="0.3">
      <c r="A25" s="250" t="s">
        <v>1028</v>
      </c>
      <c r="B25" s="188" t="s">
        <v>1027</v>
      </c>
      <c r="C25" s="188" t="s">
        <v>447</v>
      </c>
      <c r="D25" s="187">
        <v>1</v>
      </c>
      <c r="E25">
        <v>498</v>
      </c>
      <c r="F25">
        <v>483</v>
      </c>
      <c r="G25">
        <v>487</v>
      </c>
      <c r="H25" s="178">
        <v>15.01</v>
      </c>
      <c r="I25" s="224">
        <v>17.3</v>
      </c>
      <c r="J25" s="502" t="s">
        <v>446</v>
      </c>
      <c r="K25" s="503"/>
      <c r="L25" s="503"/>
      <c r="M25" s="503"/>
      <c r="N25" s="503"/>
      <c r="O25" s="504"/>
      <c r="P25" s="171">
        <v>16</v>
      </c>
      <c r="Q25">
        <v>2135</v>
      </c>
      <c r="R25">
        <v>1200</v>
      </c>
      <c r="S25">
        <v>1100</v>
      </c>
      <c r="T25" s="177">
        <v>240.16</v>
      </c>
      <c r="U25" s="177">
        <v>276.8</v>
      </c>
      <c r="V25" s="182">
        <v>4</v>
      </c>
      <c r="W25" s="201">
        <v>637203215285</v>
      </c>
    </row>
    <row r="26" spans="1:23" x14ac:dyDescent="0.3">
      <c r="A26" s="249" t="s">
        <v>1026</v>
      </c>
      <c r="B26" s="221" t="s">
        <v>1025</v>
      </c>
      <c r="C26" s="221" t="s">
        <v>447</v>
      </c>
      <c r="D26" s="220">
        <v>1</v>
      </c>
      <c r="E26" s="216">
        <v>498</v>
      </c>
      <c r="F26" s="216">
        <v>483</v>
      </c>
      <c r="G26" s="216">
        <v>487</v>
      </c>
      <c r="H26" s="219">
        <v>15.01</v>
      </c>
      <c r="I26" s="218">
        <v>17.3</v>
      </c>
      <c r="J26" s="505" t="s">
        <v>446</v>
      </c>
      <c r="K26" s="506"/>
      <c r="L26" s="506"/>
      <c r="M26" s="506"/>
      <c r="N26" s="506"/>
      <c r="O26" s="507"/>
      <c r="P26" s="217">
        <v>16</v>
      </c>
      <c r="Q26" s="216">
        <v>2135</v>
      </c>
      <c r="R26" s="216">
        <v>1200</v>
      </c>
      <c r="S26" s="216">
        <v>1100</v>
      </c>
      <c r="T26" s="215">
        <v>240.16</v>
      </c>
      <c r="U26" s="215">
        <v>276.8</v>
      </c>
      <c r="V26" s="248">
        <v>4</v>
      </c>
      <c r="W26" s="213">
        <v>637203215308</v>
      </c>
    </row>
    <row r="27" spans="1:23" ht="6" customHeight="1" x14ac:dyDescent="0.3">
      <c r="A27" s="513"/>
      <c r="B27" s="514"/>
      <c r="C27" s="514"/>
      <c r="D27" s="514"/>
      <c r="E27" s="514"/>
      <c r="F27" s="514"/>
      <c r="G27" s="514"/>
      <c r="H27" s="514"/>
      <c r="I27" s="514"/>
      <c r="J27" s="514"/>
      <c r="K27" s="514"/>
      <c r="L27" s="514"/>
      <c r="M27" s="514"/>
      <c r="N27" s="514"/>
      <c r="O27" s="514"/>
      <c r="P27" s="514"/>
      <c r="Q27" s="514"/>
      <c r="R27" s="514"/>
      <c r="S27" s="514"/>
      <c r="T27" s="514"/>
      <c r="U27" s="514"/>
      <c r="V27" s="514"/>
      <c r="W27" s="515"/>
    </row>
    <row r="28" spans="1:23" x14ac:dyDescent="0.3">
      <c r="A28" s="251" t="s">
        <v>209</v>
      </c>
      <c r="B28" s="198" t="s">
        <v>1024</v>
      </c>
      <c r="C28" s="198" t="s">
        <v>447</v>
      </c>
      <c r="D28" s="197">
        <v>1</v>
      </c>
      <c r="E28" s="194">
        <v>547</v>
      </c>
      <c r="F28" s="194">
        <v>546</v>
      </c>
      <c r="G28" s="194">
        <v>546</v>
      </c>
      <c r="H28" s="227">
        <v>17.77</v>
      </c>
      <c r="I28" s="226">
        <v>19.899999999999999</v>
      </c>
      <c r="J28" s="508" t="s">
        <v>446</v>
      </c>
      <c r="K28" s="509"/>
      <c r="L28" s="509"/>
      <c r="M28" s="509"/>
      <c r="N28" s="509"/>
      <c r="O28" s="510"/>
      <c r="P28" s="195">
        <v>12</v>
      </c>
      <c r="Q28" s="194">
        <v>1764</v>
      </c>
      <c r="R28" s="194">
        <v>1200</v>
      </c>
      <c r="S28" s="194">
        <v>1100</v>
      </c>
      <c r="T28" s="193">
        <v>213.24</v>
      </c>
      <c r="U28" s="193">
        <v>238.8</v>
      </c>
      <c r="V28" s="182">
        <v>3</v>
      </c>
      <c r="W28" s="202">
        <v>637203215360</v>
      </c>
    </row>
    <row r="29" spans="1:23" x14ac:dyDescent="0.3">
      <c r="A29" s="250" t="s">
        <v>1023</v>
      </c>
      <c r="B29" s="188" t="s">
        <v>1022</v>
      </c>
      <c r="C29" s="188" t="s">
        <v>447</v>
      </c>
      <c r="D29" s="187">
        <v>1</v>
      </c>
      <c r="E29">
        <v>547</v>
      </c>
      <c r="F29">
        <v>546</v>
      </c>
      <c r="G29">
        <v>546</v>
      </c>
      <c r="H29" s="178">
        <v>17.77</v>
      </c>
      <c r="I29" s="224">
        <v>19.899999999999999</v>
      </c>
      <c r="J29" s="502" t="s">
        <v>446</v>
      </c>
      <c r="K29" s="503"/>
      <c r="L29" s="503"/>
      <c r="M29" s="503"/>
      <c r="N29" s="503"/>
      <c r="O29" s="504"/>
      <c r="P29" s="171">
        <v>12</v>
      </c>
      <c r="Q29">
        <v>1764</v>
      </c>
      <c r="R29">
        <v>1200</v>
      </c>
      <c r="S29">
        <v>1100</v>
      </c>
      <c r="T29" s="177">
        <v>213.24</v>
      </c>
      <c r="U29" s="177">
        <v>238.8</v>
      </c>
      <c r="V29" s="182">
        <v>3</v>
      </c>
      <c r="W29" s="201">
        <v>637203215346</v>
      </c>
    </row>
    <row r="30" spans="1:23" x14ac:dyDescent="0.3">
      <c r="A30" s="250" t="s">
        <v>1021</v>
      </c>
      <c r="B30" s="188" t="s">
        <v>1020</v>
      </c>
      <c r="C30" s="188" t="s">
        <v>447</v>
      </c>
      <c r="D30" s="187">
        <v>1</v>
      </c>
      <c r="E30">
        <v>547</v>
      </c>
      <c r="F30">
        <v>546</v>
      </c>
      <c r="G30">
        <v>546</v>
      </c>
      <c r="H30" s="178">
        <v>17.77</v>
      </c>
      <c r="I30" s="224">
        <v>19.899999999999999</v>
      </c>
      <c r="J30" s="502" t="s">
        <v>446</v>
      </c>
      <c r="K30" s="503"/>
      <c r="L30" s="503"/>
      <c r="M30" s="503"/>
      <c r="N30" s="503"/>
      <c r="O30" s="504"/>
      <c r="P30" s="171">
        <v>12</v>
      </c>
      <c r="Q30">
        <v>1764</v>
      </c>
      <c r="R30">
        <v>1200</v>
      </c>
      <c r="S30">
        <v>1100</v>
      </c>
      <c r="T30" s="177">
        <v>213.24</v>
      </c>
      <c r="U30" s="177">
        <v>238.8</v>
      </c>
      <c r="V30" s="182">
        <v>3</v>
      </c>
      <c r="W30" s="201">
        <v>637203215322</v>
      </c>
    </row>
    <row r="31" spans="1:23" x14ac:dyDescent="0.3">
      <c r="A31" s="250" t="s">
        <v>1019</v>
      </c>
      <c r="B31" s="188" t="s">
        <v>1018</v>
      </c>
      <c r="C31" s="188" t="s">
        <v>447</v>
      </c>
      <c r="D31" s="187">
        <v>1</v>
      </c>
      <c r="E31">
        <v>547</v>
      </c>
      <c r="F31">
        <v>546</v>
      </c>
      <c r="G31">
        <v>546</v>
      </c>
      <c r="H31" s="178">
        <v>17.77</v>
      </c>
      <c r="I31" s="224">
        <v>19.899999999999999</v>
      </c>
      <c r="J31" s="502" t="s">
        <v>446</v>
      </c>
      <c r="K31" s="503"/>
      <c r="L31" s="503"/>
      <c r="M31" s="503"/>
      <c r="N31" s="503"/>
      <c r="O31" s="504"/>
      <c r="P31" s="171">
        <v>12</v>
      </c>
      <c r="Q31">
        <v>1764</v>
      </c>
      <c r="R31">
        <v>1200</v>
      </c>
      <c r="S31">
        <v>1100</v>
      </c>
      <c r="T31" s="177">
        <v>213.24</v>
      </c>
      <c r="U31" s="177">
        <v>238.8</v>
      </c>
      <c r="V31" s="182">
        <v>3</v>
      </c>
      <c r="W31" s="201">
        <v>637203215339</v>
      </c>
    </row>
    <row r="32" spans="1:23" x14ac:dyDescent="0.3">
      <c r="A32" s="249" t="s">
        <v>1017</v>
      </c>
      <c r="B32" s="221" t="s">
        <v>1016</v>
      </c>
      <c r="C32" s="221" t="s">
        <v>447</v>
      </c>
      <c r="D32" s="220">
        <v>1</v>
      </c>
      <c r="E32" s="216">
        <v>547</v>
      </c>
      <c r="F32" s="216">
        <v>546</v>
      </c>
      <c r="G32" s="216">
        <v>546</v>
      </c>
      <c r="H32" s="219">
        <v>17.77</v>
      </c>
      <c r="I32" s="218">
        <v>19.899999999999999</v>
      </c>
      <c r="J32" s="505" t="s">
        <v>446</v>
      </c>
      <c r="K32" s="506"/>
      <c r="L32" s="506"/>
      <c r="M32" s="506"/>
      <c r="N32" s="506"/>
      <c r="O32" s="507"/>
      <c r="P32" s="217">
        <v>12</v>
      </c>
      <c r="Q32" s="216">
        <v>1764</v>
      </c>
      <c r="R32" s="216">
        <v>1200</v>
      </c>
      <c r="S32" s="216">
        <v>1100</v>
      </c>
      <c r="T32" s="215">
        <v>213.24</v>
      </c>
      <c r="U32" s="215">
        <v>238.8</v>
      </c>
      <c r="V32" s="248">
        <v>3</v>
      </c>
      <c r="W32" s="213">
        <v>637203215353</v>
      </c>
    </row>
    <row r="33" spans="1:24" ht="6" customHeight="1" x14ac:dyDescent="0.3">
      <c r="A33" s="513"/>
      <c r="B33" s="514"/>
      <c r="C33" s="514"/>
      <c r="D33" s="514"/>
      <c r="E33" s="514"/>
      <c r="F33" s="514"/>
      <c r="G33" s="514"/>
      <c r="H33" s="514"/>
      <c r="I33" s="514"/>
      <c r="J33" s="514"/>
      <c r="K33" s="514"/>
      <c r="L33" s="514"/>
      <c r="M33" s="514"/>
      <c r="N33" s="514"/>
      <c r="O33" s="514"/>
      <c r="P33" s="514"/>
      <c r="Q33" s="514"/>
      <c r="R33" s="514"/>
      <c r="S33" s="514"/>
      <c r="T33" s="514"/>
      <c r="U33" s="514"/>
      <c r="V33" s="514"/>
      <c r="W33" s="515"/>
    </row>
    <row r="34" spans="1:24" x14ac:dyDescent="0.3">
      <c r="A34" s="251" t="s">
        <v>1015</v>
      </c>
      <c r="B34" s="198" t="s">
        <v>1014</v>
      </c>
      <c r="C34" s="198" t="s">
        <v>447</v>
      </c>
      <c r="D34" s="197">
        <v>1</v>
      </c>
      <c r="E34" s="194">
        <v>495</v>
      </c>
      <c r="F34" s="194">
        <v>460</v>
      </c>
      <c r="G34" s="194">
        <v>460</v>
      </c>
      <c r="H34" s="227">
        <v>20.3</v>
      </c>
      <c r="I34" s="226">
        <v>22.6</v>
      </c>
      <c r="J34" s="508" t="s">
        <v>446</v>
      </c>
      <c r="K34" s="509"/>
      <c r="L34" s="509"/>
      <c r="M34" s="509"/>
      <c r="N34" s="509"/>
      <c r="O34" s="510"/>
      <c r="P34" s="195">
        <v>16</v>
      </c>
      <c r="Q34" s="194">
        <v>2100</v>
      </c>
      <c r="R34" s="194">
        <v>1200</v>
      </c>
      <c r="S34" s="194">
        <v>1000</v>
      </c>
      <c r="T34" s="193">
        <v>324.8</v>
      </c>
      <c r="U34" s="193">
        <v>361.6</v>
      </c>
      <c r="V34" s="182">
        <v>4</v>
      </c>
      <c r="W34" s="202">
        <v>637203217531</v>
      </c>
    </row>
    <row r="35" spans="1:24" x14ac:dyDescent="0.3">
      <c r="A35" s="250" t="s">
        <v>1013</v>
      </c>
      <c r="B35" s="188" t="s">
        <v>1012</v>
      </c>
      <c r="C35" s="188" t="s">
        <v>447</v>
      </c>
      <c r="D35" s="187">
        <v>1</v>
      </c>
      <c r="E35">
        <v>495</v>
      </c>
      <c r="F35">
        <v>460</v>
      </c>
      <c r="G35">
        <v>460</v>
      </c>
      <c r="H35" s="178">
        <v>20.3</v>
      </c>
      <c r="I35" s="224">
        <v>22.6</v>
      </c>
      <c r="J35" s="502" t="s">
        <v>446</v>
      </c>
      <c r="K35" s="503"/>
      <c r="L35" s="503"/>
      <c r="M35" s="503"/>
      <c r="N35" s="503"/>
      <c r="O35" s="504"/>
      <c r="P35" s="171">
        <v>16</v>
      </c>
      <c r="Q35">
        <v>2100</v>
      </c>
      <c r="R35">
        <v>1200</v>
      </c>
      <c r="S35">
        <v>1000</v>
      </c>
      <c r="T35" s="177">
        <v>324.8</v>
      </c>
      <c r="U35" s="177">
        <v>361.6</v>
      </c>
      <c r="V35" s="182">
        <v>4</v>
      </c>
      <c r="W35" s="201">
        <v>637203217555</v>
      </c>
    </row>
    <row r="36" spans="1:24" x14ac:dyDescent="0.3">
      <c r="A36" s="250" t="s">
        <v>1011</v>
      </c>
      <c r="B36" s="188" t="s">
        <v>1010</v>
      </c>
      <c r="C36" s="188" t="s">
        <v>447</v>
      </c>
      <c r="D36" s="187">
        <v>1</v>
      </c>
      <c r="E36">
        <v>495</v>
      </c>
      <c r="F36">
        <v>460</v>
      </c>
      <c r="G36">
        <v>460</v>
      </c>
      <c r="H36" s="178">
        <v>20.3</v>
      </c>
      <c r="I36" s="224">
        <v>22.6</v>
      </c>
      <c r="J36" s="502" t="s">
        <v>446</v>
      </c>
      <c r="K36" s="503"/>
      <c r="L36" s="503"/>
      <c r="M36" s="503"/>
      <c r="N36" s="503"/>
      <c r="O36" s="504"/>
      <c r="P36" s="171">
        <v>16</v>
      </c>
      <c r="Q36">
        <v>2100</v>
      </c>
      <c r="R36">
        <v>1200</v>
      </c>
      <c r="S36">
        <v>1000</v>
      </c>
      <c r="T36" s="177">
        <v>324.8</v>
      </c>
      <c r="U36" s="177">
        <v>361.6</v>
      </c>
      <c r="V36" s="182">
        <v>4</v>
      </c>
      <c r="W36" s="201">
        <v>637203046117</v>
      </c>
    </row>
    <row r="37" spans="1:24" x14ac:dyDescent="0.3">
      <c r="A37" s="250" t="s">
        <v>1009</v>
      </c>
      <c r="B37" s="188" t="s">
        <v>1008</v>
      </c>
      <c r="C37" s="188" t="s">
        <v>447</v>
      </c>
      <c r="D37" s="187">
        <v>1</v>
      </c>
      <c r="E37">
        <v>495</v>
      </c>
      <c r="F37">
        <v>460</v>
      </c>
      <c r="G37">
        <v>460</v>
      </c>
      <c r="H37" s="178">
        <v>20.3</v>
      </c>
      <c r="I37" s="224">
        <v>22.6</v>
      </c>
      <c r="J37" s="502" t="s">
        <v>446</v>
      </c>
      <c r="K37" s="503"/>
      <c r="L37" s="503"/>
      <c r="M37" s="503"/>
      <c r="N37" s="503"/>
      <c r="O37" s="504"/>
      <c r="P37" s="171">
        <v>16</v>
      </c>
      <c r="Q37">
        <v>2100</v>
      </c>
      <c r="R37">
        <v>1200</v>
      </c>
      <c r="S37">
        <v>1000</v>
      </c>
      <c r="T37" s="177">
        <v>324.8</v>
      </c>
      <c r="U37" s="177">
        <v>361.6</v>
      </c>
      <c r="V37" s="182">
        <v>4</v>
      </c>
      <c r="W37" s="201">
        <v>637203046124</v>
      </c>
    </row>
    <row r="38" spans="1:24" x14ac:dyDescent="0.3">
      <c r="A38" s="249" t="s">
        <v>1007</v>
      </c>
      <c r="B38" s="221" t="s">
        <v>1006</v>
      </c>
      <c r="C38" s="221" t="s">
        <v>447</v>
      </c>
      <c r="D38" s="220">
        <v>1</v>
      </c>
      <c r="E38" s="216">
        <v>495</v>
      </c>
      <c r="F38" s="216">
        <v>460</v>
      </c>
      <c r="G38" s="216">
        <v>460</v>
      </c>
      <c r="H38" s="219">
        <v>20.3</v>
      </c>
      <c r="I38" s="218">
        <v>22.6</v>
      </c>
      <c r="J38" s="505" t="s">
        <v>446</v>
      </c>
      <c r="K38" s="506"/>
      <c r="L38" s="506"/>
      <c r="M38" s="506"/>
      <c r="N38" s="506"/>
      <c r="O38" s="507"/>
      <c r="P38" s="217">
        <v>16</v>
      </c>
      <c r="Q38" s="216">
        <v>2100</v>
      </c>
      <c r="R38" s="216">
        <v>1200</v>
      </c>
      <c r="S38" s="216">
        <v>1000</v>
      </c>
      <c r="T38" s="215">
        <v>324.8</v>
      </c>
      <c r="U38" s="215">
        <v>361.6</v>
      </c>
      <c r="V38" s="248">
        <v>4</v>
      </c>
      <c r="W38" s="213">
        <v>637203046131</v>
      </c>
    </row>
    <row r="39" spans="1:24" ht="6" customHeight="1" x14ac:dyDescent="0.3">
      <c r="A39" s="513"/>
      <c r="B39" s="514"/>
      <c r="C39" s="514"/>
      <c r="D39" s="514"/>
      <c r="E39" s="514"/>
      <c r="F39" s="514"/>
      <c r="G39" s="514"/>
      <c r="H39" s="514"/>
      <c r="I39" s="514"/>
      <c r="J39" s="514"/>
      <c r="K39" s="514"/>
      <c r="L39" s="514"/>
      <c r="M39" s="514"/>
      <c r="N39" s="514"/>
      <c r="O39" s="514"/>
      <c r="P39" s="514"/>
      <c r="Q39" s="514"/>
      <c r="R39" s="514"/>
      <c r="S39" s="514"/>
      <c r="T39" s="514"/>
      <c r="U39" s="514"/>
      <c r="V39" s="514"/>
      <c r="W39" s="515"/>
    </row>
    <row r="40" spans="1:24" x14ac:dyDescent="0.3">
      <c r="A40" s="251" t="s">
        <v>221</v>
      </c>
      <c r="B40" s="198" t="s">
        <v>1004</v>
      </c>
      <c r="C40" s="198" t="s">
        <v>447</v>
      </c>
      <c r="D40" s="197">
        <v>1</v>
      </c>
      <c r="E40" s="194">
        <v>385</v>
      </c>
      <c r="F40" s="194">
        <v>400</v>
      </c>
      <c r="G40" s="194">
        <v>380</v>
      </c>
      <c r="H40" s="227">
        <v>14</v>
      </c>
      <c r="I40" s="226">
        <v>15</v>
      </c>
      <c r="J40" s="508" t="s">
        <v>446</v>
      </c>
      <c r="K40" s="509"/>
      <c r="L40" s="509"/>
      <c r="M40" s="509"/>
      <c r="N40" s="509"/>
      <c r="O40" s="510"/>
      <c r="P40" s="195">
        <v>30</v>
      </c>
      <c r="Q40" s="194">
        <v>1925</v>
      </c>
      <c r="R40" s="194">
        <v>1200</v>
      </c>
      <c r="S40" s="194">
        <v>1000</v>
      </c>
      <c r="T40" s="193">
        <v>420</v>
      </c>
      <c r="U40" s="193">
        <v>450</v>
      </c>
      <c r="V40" s="192">
        <v>5</v>
      </c>
      <c r="W40" s="202">
        <v>637203217838</v>
      </c>
      <c r="X40" t="s">
        <v>1005</v>
      </c>
    </row>
    <row r="41" spans="1:24" x14ac:dyDescent="0.3">
      <c r="A41" s="250" t="s">
        <v>1003</v>
      </c>
      <c r="B41" s="188" t="s">
        <v>1002</v>
      </c>
      <c r="C41" s="188" t="s">
        <v>447</v>
      </c>
      <c r="D41" s="187">
        <v>1</v>
      </c>
      <c r="E41">
        <v>385</v>
      </c>
      <c r="F41">
        <v>400</v>
      </c>
      <c r="G41">
        <v>380</v>
      </c>
      <c r="H41" s="178">
        <v>14</v>
      </c>
      <c r="I41" s="224">
        <v>15</v>
      </c>
      <c r="J41" s="502" t="s">
        <v>446</v>
      </c>
      <c r="K41" s="503"/>
      <c r="L41" s="503"/>
      <c r="M41" s="503"/>
      <c r="N41" s="503"/>
      <c r="O41" s="504"/>
      <c r="P41" s="171">
        <v>30</v>
      </c>
      <c r="Q41">
        <v>1925</v>
      </c>
      <c r="R41">
        <v>1200</v>
      </c>
      <c r="S41">
        <v>1000</v>
      </c>
      <c r="T41" s="177">
        <v>420</v>
      </c>
      <c r="U41" s="177">
        <v>450</v>
      </c>
      <c r="V41" s="182">
        <v>5</v>
      </c>
      <c r="W41" s="201">
        <v>637203217845</v>
      </c>
      <c r="X41" t="s">
        <v>1005</v>
      </c>
    </row>
    <row r="42" spans="1:24" x14ac:dyDescent="0.3">
      <c r="A42" s="250" t="s">
        <v>1001</v>
      </c>
      <c r="B42" s="188" t="s">
        <v>1000</v>
      </c>
      <c r="C42" s="188" t="s">
        <v>447</v>
      </c>
      <c r="D42" s="187">
        <v>1</v>
      </c>
      <c r="E42">
        <v>385</v>
      </c>
      <c r="F42">
        <v>400</v>
      </c>
      <c r="G42">
        <v>380</v>
      </c>
      <c r="H42" s="178">
        <v>14</v>
      </c>
      <c r="I42" s="224">
        <v>15</v>
      </c>
      <c r="J42" s="502" t="s">
        <v>446</v>
      </c>
      <c r="K42" s="503"/>
      <c r="L42" s="503"/>
      <c r="M42" s="503"/>
      <c r="N42" s="503"/>
      <c r="O42" s="504"/>
      <c r="P42" s="171">
        <v>30</v>
      </c>
      <c r="Q42">
        <v>1925</v>
      </c>
      <c r="R42">
        <v>1200</v>
      </c>
      <c r="S42">
        <v>1000</v>
      </c>
      <c r="T42" s="177">
        <v>420</v>
      </c>
      <c r="U42" s="177">
        <v>450</v>
      </c>
      <c r="V42" s="182">
        <v>5</v>
      </c>
      <c r="W42" s="201">
        <v>637203047282</v>
      </c>
      <c r="X42" t="s">
        <v>1005</v>
      </c>
    </row>
    <row r="43" spans="1:24" x14ac:dyDescent="0.3">
      <c r="A43" s="250" t="s">
        <v>999</v>
      </c>
      <c r="B43" s="188" t="s">
        <v>998</v>
      </c>
      <c r="C43" s="188" t="s">
        <v>447</v>
      </c>
      <c r="D43" s="187">
        <v>1</v>
      </c>
      <c r="E43">
        <v>385</v>
      </c>
      <c r="F43">
        <v>400</v>
      </c>
      <c r="G43">
        <v>380</v>
      </c>
      <c r="H43" s="178">
        <v>14</v>
      </c>
      <c r="I43" s="224">
        <v>15</v>
      </c>
      <c r="J43" s="502" t="s">
        <v>446</v>
      </c>
      <c r="K43" s="503"/>
      <c r="L43" s="503"/>
      <c r="M43" s="503"/>
      <c r="N43" s="503"/>
      <c r="O43" s="504"/>
      <c r="P43" s="171">
        <v>30</v>
      </c>
      <c r="Q43">
        <v>1925</v>
      </c>
      <c r="R43">
        <v>1200</v>
      </c>
      <c r="S43">
        <v>1000</v>
      </c>
      <c r="T43" s="177">
        <v>420</v>
      </c>
      <c r="U43" s="177">
        <v>450</v>
      </c>
      <c r="V43" s="182">
        <v>5</v>
      </c>
      <c r="W43" s="201">
        <v>637203047299</v>
      </c>
      <c r="X43" t="s">
        <v>1005</v>
      </c>
    </row>
    <row r="44" spans="1:24" x14ac:dyDescent="0.3">
      <c r="A44" s="249" t="s">
        <v>997</v>
      </c>
      <c r="B44" s="221" t="s">
        <v>996</v>
      </c>
      <c r="C44" s="221" t="s">
        <v>447</v>
      </c>
      <c r="D44" s="220">
        <v>1</v>
      </c>
      <c r="E44" s="216">
        <v>385</v>
      </c>
      <c r="F44" s="216">
        <v>400</v>
      </c>
      <c r="G44" s="216">
        <v>380</v>
      </c>
      <c r="H44" s="219">
        <v>14</v>
      </c>
      <c r="I44" s="218">
        <v>15</v>
      </c>
      <c r="J44" s="505" t="s">
        <v>446</v>
      </c>
      <c r="K44" s="506"/>
      <c r="L44" s="506"/>
      <c r="M44" s="506"/>
      <c r="N44" s="506"/>
      <c r="O44" s="507"/>
      <c r="P44" s="217">
        <v>30</v>
      </c>
      <c r="Q44" s="216">
        <v>1925</v>
      </c>
      <c r="R44" s="216">
        <v>1200</v>
      </c>
      <c r="S44" s="216">
        <v>1000</v>
      </c>
      <c r="T44" s="215">
        <v>420</v>
      </c>
      <c r="U44" s="215">
        <v>450</v>
      </c>
      <c r="V44" s="182">
        <v>5</v>
      </c>
      <c r="W44" s="213">
        <v>637203047305</v>
      </c>
      <c r="X44" t="s">
        <v>1005</v>
      </c>
    </row>
    <row r="45" spans="1:24" ht="6" customHeight="1" x14ac:dyDescent="0.3">
      <c r="A45" s="513"/>
      <c r="B45" s="514"/>
      <c r="C45" s="514"/>
      <c r="D45" s="514"/>
      <c r="E45" s="514"/>
      <c r="F45" s="514"/>
      <c r="G45" s="514"/>
      <c r="H45" s="514"/>
      <c r="I45" s="514"/>
      <c r="J45" s="514"/>
      <c r="K45" s="514"/>
      <c r="L45" s="514"/>
      <c r="M45" s="514"/>
      <c r="N45" s="514"/>
      <c r="O45" s="514"/>
      <c r="P45" s="514"/>
      <c r="Q45" s="514"/>
      <c r="R45" s="514"/>
      <c r="S45" s="514"/>
      <c r="T45" s="514"/>
      <c r="U45" s="514"/>
      <c r="V45" s="514"/>
      <c r="W45" s="515"/>
    </row>
    <row r="46" spans="1:24" x14ac:dyDescent="0.3">
      <c r="A46" s="251" t="s">
        <v>220</v>
      </c>
      <c r="B46" s="198" t="s">
        <v>995</v>
      </c>
      <c r="C46" s="198" t="s">
        <v>447</v>
      </c>
      <c r="D46" s="197">
        <v>1</v>
      </c>
      <c r="E46" s="194">
        <v>385</v>
      </c>
      <c r="F46" s="194">
        <v>400</v>
      </c>
      <c r="G46" s="194">
        <v>380</v>
      </c>
      <c r="H46" s="227">
        <v>14</v>
      </c>
      <c r="I46" s="226">
        <v>15</v>
      </c>
      <c r="J46" s="508" t="s">
        <v>446</v>
      </c>
      <c r="K46" s="509"/>
      <c r="L46" s="509"/>
      <c r="M46" s="509"/>
      <c r="N46" s="509"/>
      <c r="O46" s="510"/>
      <c r="P46" s="195">
        <v>30</v>
      </c>
      <c r="Q46" s="194">
        <v>1925</v>
      </c>
      <c r="R46" s="194">
        <v>1200</v>
      </c>
      <c r="S46" s="194">
        <v>1000</v>
      </c>
      <c r="T46" s="193">
        <v>420</v>
      </c>
      <c r="U46" s="193">
        <v>450</v>
      </c>
      <c r="V46" s="192">
        <v>5</v>
      </c>
      <c r="W46" s="202">
        <v>637203218033</v>
      </c>
      <c r="X46" t="s">
        <v>1005</v>
      </c>
    </row>
    <row r="47" spans="1:24" x14ac:dyDescent="0.3">
      <c r="A47" s="250" t="s">
        <v>994</v>
      </c>
      <c r="B47" s="188" t="s">
        <v>993</v>
      </c>
      <c r="C47" s="188" t="s">
        <v>447</v>
      </c>
      <c r="D47" s="187">
        <v>1</v>
      </c>
      <c r="E47">
        <v>385</v>
      </c>
      <c r="F47">
        <v>400</v>
      </c>
      <c r="G47">
        <v>380</v>
      </c>
      <c r="H47" s="178">
        <v>14</v>
      </c>
      <c r="I47" s="224">
        <v>15</v>
      </c>
      <c r="J47" s="502" t="s">
        <v>446</v>
      </c>
      <c r="K47" s="503"/>
      <c r="L47" s="503"/>
      <c r="M47" s="503"/>
      <c r="N47" s="503"/>
      <c r="O47" s="504"/>
      <c r="P47" s="171">
        <v>30</v>
      </c>
      <c r="Q47">
        <v>1925</v>
      </c>
      <c r="R47">
        <v>1200</v>
      </c>
      <c r="S47">
        <v>1000</v>
      </c>
      <c r="T47" s="177">
        <v>420</v>
      </c>
      <c r="U47" s="177">
        <v>450</v>
      </c>
      <c r="V47" s="182">
        <v>5</v>
      </c>
      <c r="W47" s="201">
        <v>637203218057</v>
      </c>
      <c r="X47" t="s">
        <v>1005</v>
      </c>
    </row>
    <row r="48" spans="1:24" x14ac:dyDescent="0.3">
      <c r="A48" s="250" t="s">
        <v>992</v>
      </c>
      <c r="B48" s="188" t="s">
        <v>991</v>
      </c>
      <c r="C48" s="188" t="s">
        <v>447</v>
      </c>
      <c r="D48" s="187">
        <v>1</v>
      </c>
      <c r="E48">
        <v>385</v>
      </c>
      <c r="F48">
        <v>400</v>
      </c>
      <c r="G48">
        <v>380</v>
      </c>
      <c r="H48" s="178">
        <v>14</v>
      </c>
      <c r="I48" s="224">
        <v>15</v>
      </c>
      <c r="J48" s="502" t="s">
        <v>446</v>
      </c>
      <c r="K48" s="503"/>
      <c r="L48" s="503"/>
      <c r="M48" s="503"/>
      <c r="N48" s="503"/>
      <c r="O48" s="504"/>
      <c r="P48" s="171">
        <v>30</v>
      </c>
      <c r="Q48">
        <v>1925</v>
      </c>
      <c r="R48">
        <v>1200</v>
      </c>
      <c r="S48">
        <v>1000</v>
      </c>
      <c r="T48" s="177">
        <v>420</v>
      </c>
      <c r="U48" s="177">
        <v>450</v>
      </c>
      <c r="V48" s="182">
        <v>5</v>
      </c>
      <c r="W48" s="201">
        <v>637203047251</v>
      </c>
      <c r="X48" t="s">
        <v>1005</v>
      </c>
    </row>
    <row r="49" spans="1:25" x14ac:dyDescent="0.3">
      <c r="A49" s="250" t="s">
        <v>990</v>
      </c>
      <c r="B49" s="188" t="s">
        <v>989</v>
      </c>
      <c r="C49" s="188" t="s">
        <v>447</v>
      </c>
      <c r="D49" s="187">
        <v>1</v>
      </c>
      <c r="E49">
        <v>385</v>
      </c>
      <c r="F49">
        <v>400</v>
      </c>
      <c r="G49">
        <v>380</v>
      </c>
      <c r="H49" s="178">
        <v>14</v>
      </c>
      <c r="I49" s="224">
        <v>15</v>
      </c>
      <c r="J49" s="502" t="s">
        <v>446</v>
      </c>
      <c r="K49" s="503"/>
      <c r="L49" s="503"/>
      <c r="M49" s="503"/>
      <c r="N49" s="503"/>
      <c r="O49" s="504"/>
      <c r="P49" s="171">
        <v>30</v>
      </c>
      <c r="Q49">
        <v>1925</v>
      </c>
      <c r="R49">
        <v>1200</v>
      </c>
      <c r="S49">
        <v>1000</v>
      </c>
      <c r="T49" s="177">
        <v>420</v>
      </c>
      <c r="U49" s="177">
        <v>450</v>
      </c>
      <c r="V49" s="182">
        <v>5</v>
      </c>
      <c r="W49" s="201">
        <v>637203047268</v>
      </c>
      <c r="X49" t="s">
        <v>1005</v>
      </c>
    </row>
    <row r="50" spans="1:25" x14ac:dyDescent="0.3">
      <c r="A50" s="249" t="s">
        <v>988</v>
      </c>
      <c r="B50" s="221" t="s">
        <v>987</v>
      </c>
      <c r="C50" s="221" t="s">
        <v>447</v>
      </c>
      <c r="D50" s="220">
        <v>1</v>
      </c>
      <c r="E50" s="216">
        <v>385</v>
      </c>
      <c r="F50" s="216">
        <v>400</v>
      </c>
      <c r="G50" s="216">
        <v>380</v>
      </c>
      <c r="H50" s="219">
        <v>14</v>
      </c>
      <c r="I50" s="218">
        <v>15</v>
      </c>
      <c r="J50" s="505" t="s">
        <v>446</v>
      </c>
      <c r="K50" s="506"/>
      <c r="L50" s="506"/>
      <c r="M50" s="506"/>
      <c r="N50" s="506"/>
      <c r="O50" s="507"/>
      <c r="P50" s="217">
        <v>30</v>
      </c>
      <c r="Q50" s="216">
        <v>1925</v>
      </c>
      <c r="R50" s="216">
        <v>1200</v>
      </c>
      <c r="S50" s="216">
        <v>1000</v>
      </c>
      <c r="T50" s="215">
        <v>420</v>
      </c>
      <c r="U50" s="215">
        <v>450</v>
      </c>
      <c r="V50" s="214">
        <v>5</v>
      </c>
      <c r="W50" s="213">
        <v>637203047275</v>
      </c>
      <c r="X50" t="s">
        <v>1005</v>
      </c>
    </row>
    <row r="51" spans="1:25" ht="6" customHeight="1" x14ac:dyDescent="0.3">
      <c r="A51" s="513"/>
      <c r="B51" s="514"/>
      <c r="C51" s="514"/>
      <c r="D51" s="514"/>
      <c r="E51" s="514"/>
      <c r="F51" s="514"/>
      <c r="G51" s="514"/>
      <c r="H51" s="514"/>
      <c r="I51" s="514"/>
      <c r="J51" s="514"/>
      <c r="K51" s="514"/>
      <c r="L51" s="514"/>
      <c r="M51" s="514"/>
      <c r="N51" s="514"/>
      <c r="O51" s="514"/>
      <c r="P51" s="514"/>
      <c r="Q51" s="514"/>
      <c r="R51" s="514"/>
      <c r="S51" s="514"/>
      <c r="T51" s="514"/>
      <c r="U51" s="514"/>
      <c r="V51" s="514"/>
      <c r="W51" s="515"/>
    </row>
    <row r="52" spans="1:25" x14ac:dyDescent="0.3">
      <c r="A52" s="251" t="s">
        <v>223</v>
      </c>
      <c r="B52" s="198" t="s">
        <v>986</v>
      </c>
      <c r="C52" s="198" t="s">
        <v>447</v>
      </c>
      <c r="D52" s="197">
        <v>1</v>
      </c>
      <c r="E52" s="194">
        <v>385</v>
      </c>
      <c r="F52" s="194">
        <v>400</v>
      </c>
      <c r="G52" s="194">
        <v>380</v>
      </c>
      <c r="H52" s="227">
        <v>14</v>
      </c>
      <c r="I52" s="226">
        <v>15</v>
      </c>
      <c r="J52" s="508" t="s">
        <v>446</v>
      </c>
      <c r="K52" s="509"/>
      <c r="L52" s="509"/>
      <c r="M52" s="509"/>
      <c r="N52" s="509"/>
      <c r="O52" s="510"/>
      <c r="P52" s="195">
        <v>30</v>
      </c>
      <c r="Q52" s="194">
        <v>1925</v>
      </c>
      <c r="R52" s="194">
        <v>1200</v>
      </c>
      <c r="S52" s="194">
        <v>1000</v>
      </c>
      <c r="T52" s="193">
        <v>420</v>
      </c>
      <c r="U52" s="193">
        <v>450</v>
      </c>
      <c r="V52" s="192">
        <v>5</v>
      </c>
      <c r="W52" s="202">
        <v>637203049118</v>
      </c>
      <c r="X52" t="s">
        <v>1005</v>
      </c>
      <c r="Y52" s="176"/>
    </row>
    <row r="53" spans="1:25" x14ac:dyDescent="0.3">
      <c r="A53" s="250" t="s">
        <v>985</v>
      </c>
      <c r="B53" s="188" t="s">
        <v>984</v>
      </c>
      <c r="C53" s="188" t="s">
        <v>447</v>
      </c>
      <c r="D53" s="187">
        <v>1</v>
      </c>
      <c r="E53">
        <v>385</v>
      </c>
      <c r="F53">
        <v>400</v>
      </c>
      <c r="G53">
        <v>380</v>
      </c>
      <c r="H53" s="178">
        <v>14</v>
      </c>
      <c r="I53" s="224">
        <v>15</v>
      </c>
      <c r="J53" s="502" t="s">
        <v>446</v>
      </c>
      <c r="K53" s="503"/>
      <c r="L53" s="503"/>
      <c r="M53" s="503"/>
      <c r="N53" s="503"/>
      <c r="O53" s="504"/>
      <c r="P53" s="171">
        <v>30</v>
      </c>
      <c r="Q53">
        <v>1925</v>
      </c>
      <c r="R53">
        <v>1200</v>
      </c>
      <c r="S53">
        <v>1000</v>
      </c>
      <c r="T53" s="177">
        <v>420</v>
      </c>
      <c r="U53" s="177">
        <v>450</v>
      </c>
      <c r="V53" s="182">
        <v>5</v>
      </c>
      <c r="W53" s="201">
        <v>637203049125</v>
      </c>
      <c r="X53" t="s">
        <v>1005</v>
      </c>
      <c r="Y53" s="176"/>
    </row>
    <row r="54" spans="1:25" x14ac:dyDescent="0.3">
      <c r="A54" s="250" t="s">
        <v>983</v>
      </c>
      <c r="B54" s="188" t="s">
        <v>982</v>
      </c>
      <c r="C54" s="188" t="s">
        <v>447</v>
      </c>
      <c r="D54" s="187">
        <v>1</v>
      </c>
      <c r="E54">
        <v>385</v>
      </c>
      <c r="F54">
        <v>400</v>
      </c>
      <c r="G54">
        <v>380</v>
      </c>
      <c r="H54" s="178">
        <v>14</v>
      </c>
      <c r="I54" s="224">
        <v>15</v>
      </c>
      <c r="J54" s="502" t="s">
        <v>446</v>
      </c>
      <c r="K54" s="503"/>
      <c r="L54" s="503"/>
      <c r="M54" s="503"/>
      <c r="N54" s="503"/>
      <c r="O54" s="504"/>
      <c r="P54" s="171">
        <v>30</v>
      </c>
      <c r="Q54">
        <v>1925</v>
      </c>
      <c r="R54">
        <v>1200</v>
      </c>
      <c r="S54">
        <v>1000</v>
      </c>
      <c r="T54" s="177">
        <v>420</v>
      </c>
      <c r="U54" s="177">
        <v>450</v>
      </c>
      <c r="V54" s="182">
        <v>5</v>
      </c>
      <c r="W54" s="201">
        <v>637203049132</v>
      </c>
      <c r="X54" t="s">
        <v>1005</v>
      </c>
      <c r="Y54" s="176"/>
    </row>
    <row r="55" spans="1:25" x14ac:dyDescent="0.3">
      <c r="A55" s="250" t="s">
        <v>981</v>
      </c>
      <c r="B55" s="188" t="s">
        <v>980</v>
      </c>
      <c r="C55" s="188" t="s">
        <v>447</v>
      </c>
      <c r="D55" s="187">
        <v>1</v>
      </c>
      <c r="E55">
        <v>385</v>
      </c>
      <c r="F55">
        <v>400</v>
      </c>
      <c r="G55">
        <v>380</v>
      </c>
      <c r="H55" s="178">
        <v>14</v>
      </c>
      <c r="I55" s="224">
        <v>15</v>
      </c>
      <c r="J55" s="502" t="s">
        <v>446</v>
      </c>
      <c r="K55" s="503"/>
      <c r="L55" s="503"/>
      <c r="M55" s="503"/>
      <c r="N55" s="503"/>
      <c r="O55" s="504"/>
      <c r="P55" s="171">
        <v>30</v>
      </c>
      <c r="Q55">
        <v>1925</v>
      </c>
      <c r="R55">
        <v>1200</v>
      </c>
      <c r="S55">
        <v>1000</v>
      </c>
      <c r="T55" s="177">
        <v>420</v>
      </c>
      <c r="U55" s="177">
        <v>450</v>
      </c>
      <c r="V55" s="182">
        <v>5</v>
      </c>
      <c r="W55" s="201">
        <v>637203049149</v>
      </c>
      <c r="X55" t="s">
        <v>1005</v>
      </c>
      <c r="Y55" s="176"/>
    </row>
    <row r="56" spans="1:25" x14ac:dyDescent="0.3">
      <c r="A56" s="249" t="s">
        <v>979</v>
      </c>
      <c r="B56" s="221" t="s">
        <v>978</v>
      </c>
      <c r="C56" s="221" t="s">
        <v>447</v>
      </c>
      <c r="D56" s="220">
        <v>1</v>
      </c>
      <c r="E56" s="216">
        <v>385</v>
      </c>
      <c r="F56" s="216">
        <v>400</v>
      </c>
      <c r="G56" s="216">
        <v>380</v>
      </c>
      <c r="H56" s="219">
        <v>14</v>
      </c>
      <c r="I56" s="218">
        <v>15</v>
      </c>
      <c r="J56" s="505" t="s">
        <v>446</v>
      </c>
      <c r="K56" s="506"/>
      <c r="L56" s="506"/>
      <c r="M56" s="506"/>
      <c r="N56" s="506"/>
      <c r="O56" s="507"/>
      <c r="P56" s="217">
        <v>30</v>
      </c>
      <c r="Q56" s="216">
        <v>1925</v>
      </c>
      <c r="R56" s="216">
        <v>1200</v>
      </c>
      <c r="S56" s="216">
        <v>1000</v>
      </c>
      <c r="T56" s="215">
        <v>420</v>
      </c>
      <c r="U56" s="215">
        <v>450</v>
      </c>
      <c r="V56" s="214">
        <v>5</v>
      </c>
      <c r="W56" s="213">
        <v>637203049156</v>
      </c>
      <c r="X56" t="s">
        <v>1005</v>
      </c>
      <c r="Y56" s="176"/>
    </row>
    <row r="57" spans="1:25" ht="6" customHeight="1" x14ac:dyDescent="0.3">
      <c r="A57" s="513"/>
      <c r="B57" s="514"/>
      <c r="C57" s="514"/>
      <c r="D57" s="514"/>
      <c r="E57" s="514"/>
      <c r="F57" s="514"/>
      <c r="G57" s="514"/>
      <c r="H57" s="514"/>
      <c r="I57" s="514"/>
      <c r="J57" s="514"/>
      <c r="K57" s="514"/>
      <c r="L57" s="514"/>
      <c r="M57" s="514"/>
      <c r="N57" s="514"/>
      <c r="O57" s="514"/>
      <c r="P57" s="514"/>
      <c r="Q57" s="514"/>
      <c r="R57" s="514"/>
      <c r="S57" s="514"/>
      <c r="T57" s="514"/>
      <c r="U57" s="514"/>
      <c r="V57" s="514"/>
      <c r="W57" s="515"/>
    </row>
    <row r="58" spans="1:25" s="260" customFormat="1" x14ac:dyDescent="0.3">
      <c r="A58" s="290" t="s">
        <v>221</v>
      </c>
      <c r="B58" s="289" t="s">
        <v>1004</v>
      </c>
      <c r="C58" s="289" t="s">
        <v>447</v>
      </c>
      <c r="D58" s="288">
        <v>1</v>
      </c>
      <c r="E58" s="284">
        <v>385</v>
      </c>
      <c r="F58" s="284">
        <v>400</v>
      </c>
      <c r="G58" s="284">
        <v>380</v>
      </c>
      <c r="H58" s="287">
        <v>14</v>
      </c>
      <c r="I58" s="286">
        <v>17</v>
      </c>
      <c r="J58" s="549" t="s">
        <v>446</v>
      </c>
      <c r="K58" s="550"/>
      <c r="L58" s="550"/>
      <c r="M58" s="550"/>
      <c r="N58" s="550"/>
      <c r="O58" s="551"/>
      <c r="P58" s="285">
        <v>30</v>
      </c>
      <c r="Q58" s="284">
        <v>1925</v>
      </c>
      <c r="R58" s="284">
        <v>1200</v>
      </c>
      <c r="S58" s="284">
        <v>1000</v>
      </c>
      <c r="T58" s="283">
        <v>420</v>
      </c>
      <c r="U58" s="283">
        <v>510</v>
      </c>
      <c r="V58" s="282">
        <v>5</v>
      </c>
      <c r="W58" s="281">
        <v>637203217838</v>
      </c>
      <c r="X58" s="260" t="s">
        <v>977</v>
      </c>
    </row>
    <row r="59" spans="1:25" s="260" customFormat="1" x14ac:dyDescent="0.3">
      <c r="A59" s="280" t="s">
        <v>1003</v>
      </c>
      <c r="B59" s="279" t="s">
        <v>1002</v>
      </c>
      <c r="C59" s="279" t="s">
        <v>447</v>
      </c>
      <c r="D59" s="278">
        <v>1</v>
      </c>
      <c r="E59" s="260">
        <v>385</v>
      </c>
      <c r="F59" s="260">
        <v>400</v>
      </c>
      <c r="G59" s="260">
        <v>380</v>
      </c>
      <c r="H59" s="277">
        <v>14</v>
      </c>
      <c r="I59" s="276">
        <v>17</v>
      </c>
      <c r="J59" s="552" t="s">
        <v>446</v>
      </c>
      <c r="K59" s="553"/>
      <c r="L59" s="553"/>
      <c r="M59" s="553"/>
      <c r="N59" s="553"/>
      <c r="O59" s="554"/>
      <c r="P59" s="275">
        <v>30</v>
      </c>
      <c r="Q59" s="260">
        <v>1925</v>
      </c>
      <c r="R59" s="260">
        <v>1200</v>
      </c>
      <c r="S59" s="260">
        <v>1000</v>
      </c>
      <c r="T59" s="274">
        <v>420</v>
      </c>
      <c r="U59" s="274">
        <v>510</v>
      </c>
      <c r="V59" s="273">
        <v>5</v>
      </c>
      <c r="W59" s="272">
        <v>637203217845</v>
      </c>
      <c r="X59" s="260" t="s">
        <v>977</v>
      </c>
    </row>
    <row r="60" spans="1:25" s="260" customFormat="1" x14ac:dyDescent="0.3">
      <c r="A60" s="280" t="s">
        <v>1001</v>
      </c>
      <c r="B60" s="279" t="s">
        <v>1000</v>
      </c>
      <c r="C60" s="279" t="s">
        <v>447</v>
      </c>
      <c r="D60" s="278">
        <v>1</v>
      </c>
      <c r="E60" s="260">
        <v>385</v>
      </c>
      <c r="F60" s="260">
        <v>400</v>
      </c>
      <c r="G60" s="260">
        <v>380</v>
      </c>
      <c r="H60" s="277">
        <v>14</v>
      </c>
      <c r="I60" s="276">
        <v>17</v>
      </c>
      <c r="J60" s="552" t="s">
        <v>446</v>
      </c>
      <c r="K60" s="553"/>
      <c r="L60" s="553"/>
      <c r="M60" s="553"/>
      <c r="N60" s="553"/>
      <c r="O60" s="554"/>
      <c r="P60" s="275">
        <v>30</v>
      </c>
      <c r="Q60" s="260">
        <v>1925</v>
      </c>
      <c r="R60" s="260">
        <v>1200</v>
      </c>
      <c r="S60" s="260">
        <v>1000</v>
      </c>
      <c r="T60" s="274">
        <v>420</v>
      </c>
      <c r="U60" s="274">
        <v>510</v>
      </c>
      <c r="V60" s="273">
        <v>5</v>
      </c>
      <c r="W60" s="272">
        <v>637203047282</v>
      </c>
      <c r="X60" s="260" t="s">
        <v>977</v>
      </c>
    </row>
    <row r="61" spans="1:25" s="260" customFormat="1" x14ac:dyDescent="0.3">
      <c r="A61" s="280" t="s">
        <v>999</v>
      </c>
      <c r="B61" s="279" t="s">
        <v>998</v>
      </c>
      <c r="C61" s="279" t="s">
        <v>447</v>
      </c>
      <c r="D61" s="278">
        <v>1</v>
      </c>
      <c r="E61" s="260">
        <v>385</v>
      </c>
      <c r="F61" s="260">
        <v>400</v>
      </c>
      <c r="G61" s="260">
        <v>380</v>
      </c>
      <c r="H61" s="277">
        <v>14</v>
      </c>
      <c r="I61" s="276">
        <v>17</v>
      </c>
      <c r="J61" s="552" t="s">
        <v>446</v>
      </c>
      <c r="K61" s="553"/>
      <c r="L61" s="553"/>
      <c r="M61" s="553"/>
      <c r="N61" s="553"/>
      <c r="O61" s="554"/>
      <c r="P61" s="275">
        <v>30</v>
      </c>
      <c r="Q61" s="260">
        <v>1925</v>
      </c>
      <c r="R61" s="260">
        <v>1200</v>
      </c>
      <c r="S61" s="260">
        <v>1000</v>
      </c>
      <c r="T61" s="274">
        <v>420</v>
      </c>
      <c r="U61" s="274">
        <v>510</v>
      </c>
      <c r="V61" s="273">
        <v>5</v>
      </c>
      <c r="W61" s="272">
        <v>637203047299</v>
      </c>
      <c r="X61" s="260" t="s">
        <v>977</v>
      </c>
    </row>
    <row r="62" spans="1:25" s="260" customFormat="1" x14ac:dyDescent="0.3">
      <c r="A62" s="271" t="s">
        <v>997</v>
      </c>
      <c r="B62" s="270" t="s">
        <v>996</v>
      </c>
      <c r="C62" s="270" t="s">
        <v>447</v>
      </c>
      <c r="D62" s="269">
        <v>1</v>
      </c>
      <c r="E62" s="265">
        <v>385</v>
      </c>
      <c r="F62" s="265">
        <v>400</v>
      </c>
      <c r="G62" s="265">
        <v>380</v>
      </c>
      <c r="H62" s="268">
        <v>14</v>
      </c>
      <c r="I62" s="267">
        <v>17</v>
      </c>
      <c r="J62" s="555" t="s">
        <v>446</v>
      </c>
      <c r="K62" s="556"/>
      <c r="L62" s="556"/>
      <c r="M62" s="556"/>
      <c r="N62" s="556"/>
      <c r="O62" s="557"/>
      <c r="P62" s="266">
        <v>30</v>
      </c>
      <c r="Q62" s="265">
        <v>1925</v>
      </c>
      <c r="R62" s="265">
        <v>1200</v>
      </c>
      <c r="S62" s="265">
        <v>1000</v>
      </c>
      <c r="T62" s="264">
        <v>420</v>
      </c>
      <c r="U62" s="264">
        <v>510</v>
      </c>
      <c r="V62" s="273">
        <v>5</v>
      </c>
      <c r="W62" s="262">
        <v>637203047305</v>
      </c>
      <c r="X62" s="260" t="s">
        <v>977</v>
      </c>
    </row>
    <row r="63" spans="1:25" ht="6" customHeight="1" x14ac:dyDescent="0.3">
      <c r="A63" s="513"/>
      <c r="B63" s="514"/>
      <c r="C63" s="514"/>
      <c r="D63" s="514"/>
      <c r="E63" s="514"/>
      <c r="F63" s="514"/>
      <c r="G63" s="514"/>
      <c r="H63" s="514"/>
      <c r="I63" s="514"/>
      <c r="J63" s="514"/>
      <c r="K63" s="514"/>
      <c r="L63" s="514"/>
      <c r="M63" s="514"/>
      <c r="N63" s="514"/>
      <c r="O63" s="514"/>
      <c r="P63" s="514"/>
      <c r="Q63" s="514"/>
      <c r="R63" s="514"/>
      <c r="S63" s="514"/>
      <c r="T63" s="514"/>
      <c r="U63" s="514"/>
      <c r="V63" s="514"/>
      <c r="W63" s="515"/>
    </row>
    <row r="64" spans="1:25" s="260" customFormat="1" x14ac:dyDescent="0.3">
      <c r="A64" s="290" t="s">
        <v>220</v>
      </c>
      <c r="B64" s="289" t="s">
        <v>995</v>
      </c>
      <c r="C64" s="289" t="s">
        <v>447</v>
      </c>
      <c r="D64" s="288">
        <v>1</v>
      </c>
      <c r="E64" s="284">
        <v>385</v>
      </c>
      <c r="F64" s="284">
        <v>400</v>
      </c>
      <c r="G64" s="284">
        <v>380</v>
      </c>
      <c r="H64" s="287">
        <v>14</v>
      </c>
      <c r="I64" s="286">
        <v>17</v>
      </c>
      <c r="J64" s="549" t="s">
        <v>446</v>
      </c>
      <c r="K64" s="550"/>
      <c r="L64" s="550"/>
      <c r="M64" s="550"/>
      <c r="N64" s="550"/>
      <c r="O64" s="551"/>
      <c r="P64" s="285">
        <v>30</v>
      </c>
      <c r="Q64" s="284">
        <v>1925</v>
      </c>
      <c r="R64" s="284">
        <v>1200</v>
      </c>
      <c r="S64" s="284">
        <v>1000</v>
      </c>
      <c r="T64" s="283">
        <v>420</v>
      </c>
      <c r="U64" s="283">
        <v>510</v>
      </c>
      <c r="V64" s="282">
        <v>5</v>
      </c>
      <c r="W64" s="281">
        <v>637203218033</v>
      </c>
      <c r="X64" s="260" t="s">
        <v>977</v>
      </c>
    </row>
    <row r="65" spans="1:25" s="260" customFormat="1" x14ac:dyDescent="0.3">
      <c r="A65" s="280" t="s">
        <v>994</v>
      </c>
      <c r="B65" s="279" t="s">
        <v>993</v>
      </c>
      <c r="C65" s="279" t="s">
        <v>447</v>
      </c>
      <c r="D65" s="278">
        <v>1</v>
      </c>
      <c r="E65" s="260">
        <v>385</v>
      </c>
      <c r="F65" s="260">
        <v>400</v>
      </c>
      <c r="G65" s="260">
        <v>380</v>
      </c>
      <c r="H65" s="277">
        <v>14</v>
      </c>
      <c r="I65" s="276">
        <v>17</v>
      </c>
      <c r="J65" s="552" t="s">
        <v>446</v>
      </c>
      <c r="K65" s="553"/>
      <c r="L65" s="553"/>
      <c r="M65" s="553"/>
      <c r="N65" s="553"/>
      <c r="O65" s="554"/>
      <c r="P65" s="275">
        <v>30</v>
      </c>
      <c r="Q65" s="260">
        <v>1925</v>
      </c>
      <c r="R65" s="260">
        <v>1200</v>
      </c>
      <c r="S65" s="260">
        <v>1000</v>
      </c>
      <c r="T65" s="274">
        <v>420</v>
      </c>
      <c r="U65" s="274">
        <v>510</v>
      </c>
      <c r="V65" s="273">
        <v>5</v>
      </c>
      <c r="W65" s="272">
        <v>637203218057</v>
      </c>
      <c r="X65" s="260" t="s">
        <v>977</v>
      </c>
    </row>
    <row r="66" spans="1:25" s="260" customFormat="1" x14ac:dyDescent="0.3">
      <c r="A66" s="280" t="s">
        <v>992</v>
      </c>
      <c r="B66" s="279" t="s">
        <v>991</v>
      </c>
      <c r="C66" s="279" t="s">
        <v>447</v>
      </c>
      <c r="D66" s="278">
        <v>1</v>
      </c>
      <c r="E66" s="260">
        <v>385</v>
      </c>
      <c r="F66" s="260">
        <v>400</v>
      </c>
      <c r="G66" s="260">
        <v>380</v>
      </c>
      <c r="H66" s="277">
        <v>14</v>
      </c>
      <c r="I66" s="276">
        <v>17</v>
      </c>
      <c r="J66" s="552" t="s">
        <v>446</v>
      </c>
      <c r="K66" s="553"/>
      <c r="L66" s="553"/>
      <c r="M66" s="553"/>
      <c r="N66" s="553"/>
      <c r="O66" s="554"/>
      <c r="P66" s="275">
        <v>30</v>
      </c>
      <c r="Q66" s="260">
        <v>1925</v>
      </c>
      <c r="R66" s="260">
        <v>1200</v>
      </c>
      <c r="S66" s="260">
        <v>1000</v>
      </c>
      <c r="T66" s="274">
        <v>420</v>
      </c>
      <c r="U66" s="274">
        <v>510</v>
      </c>
      <c r="V66" s="273">
        <v>5</v>
      </c>
      <c r="W66" s="272">
        <v>637203047251</v>
      </c>
      <c r="X66" s="260" t="s">
        <v>977</v>
      </c>
    </row>
    <row r="67" spans="1:25" s="260" customFormat="1" x14ac:dyDescent="0.3">
      <c r="A67" s="280" t="s">
        <v>990</v>
      </c>
      <c r="B67" s="279" t="s">
        <v>989</v>
      </c>
      <c r="C67" s="279" t="s">
        <v>447</v>
      </c>
      <c r="D67" s="278">
        <v>1</v>
      </c>
      <c r="E67" s="260">
        <v>385</v>
      </c>
      <c r="F67" s="260">
        <v>400</v>
      </c>
      <c r="G67" s="260">
        <v>380</v>
      </c>
      <c r="H67" s="277">
        <v>14</v>
      </c>
      <c r="I67" s="276">
        <v>17</v>
      </c>
      <c r="J67" s="552" t="s">
        <v>446</v>
      </c>
      <c r="K67" s="553"/>
      <c r="L67" s="553"/>
      <c r="M67" s="553"/>
      <c r="N67" s="553"/>
      <c r="O67" s="554"/>
      <c r="P67" s="275">
        <v>30</v>
      </c>
      <c r="Q67" s="260">
        <v>1925</v>
      </c>
      <c r="R67" s="260">
        <v>1200</v>
      </c>
      <c r="S67" s="260">
        <v>1000</v>
      </c>
      <c r="T67" s="274">
        <v>420</v>
      </c>
      <c r="U67" s="274">
        <v>510</v>
      </c>
      <c r="V67" s="273">
        <v>5</v>
      </c>
      <c r="W67" s="272">
        <v>637203047268</v>
      </c>
      <c r="X67" s="260" t="s">
        <v>977</v>
      </c>
    </row>
    <row r="68" spans="1:25" s="260" customFormat="1" x14ac:dyDescent="0.3">
      <c r="A68" s="271" t="s">
        <v>988</v>
      </c>
      <c r="B68" s="270" t="s">
        <v>987</v>
      </c>
      <c r="C68" s="270" t="s">
        <v>447</v>
      </c>
      <c r="D68" s="269">
        <v>1</v>
      </c>
      <c r="E68" s="265">
        <v>385</v>
      </c>
      <c r="F68" s="265">
        <v>400</v>
      </c>
      <c r="G68" s="265">
        <v>380</v>
      </c>
      <c r="H68" s="268">
        <v>14</v>
      </c>
      <c r="I68" s="267">
        <v>17</v>
      </c>
      <c r="J68" s="555" t="s">
        <v>446</v>
      </c>
      <c r="K68" s="556"/>
      <c r="L68" s="556"/>
      <c r="M68" s="556"/>
      <c r="N68" s="556"/>
      <c r="O68" s="557"/>
      <c r="P68" s="266">
        <v>30</v>
      </c>
      <c r="Q68" s="265">
        <v>1925</v>
      </c>
      <c r="R68" s="265">
        <v>1200</v>
      </c>
      <c r="S68" s="265">
        <v>1000</v>
      </c>
      <c r="T68" s="264">
        <v>420</v>
      </c>
      <c r="U68" s="264">
        <v>510</v>
      </c>
      <c r="V68" s="263">
        <v>5</v>
      </c>
      <c r="W68" s="262">
        <v>637203047275</v>
      </c>
      <c r="X68" s="260" t="s">
        <v>977</v>
      </c>
    </row>
    <row r="69" spans="1:25" ht="6" customHeight="1" x14ac:dyDescent="0.3">
      <c r="A69" s="513"/>
      <c r="B69" s="514"/>
      <c r="C69" s="514"/>
      <c r="D69" s="514"/>
      <c r="E69" s="514"/>
      <c r="F69" s="514"/>
      <c r="G69" s="514"/>
      <c r="H69" s="514"/>
      <c r="I69" s="514"/>
      <c r="J69" s="514"/>
      <c r="K69" s="514"/>
      <c r="L69" s="514"/>
      <c r="M69" s="514"/>
      <c r="N69" s="514"/>
      <c r="O69" s="514"/>
      <c r="P69" s="514"/>
      <c r="Q69" s="514"/>
      <c r="R69" s="514"/>
      <c r="S69" s="514"/>
      <c r="T69" s="514"/>
      <c r="U69" s="514"/>
      <c r="V69" s="514"/>
      <c r="W69" s="515"/>
    </row>
    <row r="70" spans="1:25" s="260" customFormat="1" x14ac:dyDescent="0.3">
      <c r="A70" s="290" t="s">
        <v>223</v>
      </c>
      <c r="B70" s="289" t="s">
        <v>986</v>
      </c>
      <c r="C70" s="289" t="s">
        <v>447</v>
      </c>
      <c r="D70" s="288">
        <v>1</v>
      </c>
      <c r="E70" s="284">
        <v>385</v>
      </c>
      <c r="F70" s="284">
        <v>400</v>
      </c>
      <c r="G70" s="284">
        <v>380</v>
      </c>
      <c r="H70" s="287">
        <v>14</v>
      </c>
      <c r="I70" s="286">
        <v>17</v>
      </c>
      <c r="J70" s="549" t="s">
        <v>446</v>
      </c>
      <c r="K70" s="550"/>
      <c r="L70" s="550"/>
      <c r="M70" s="550"/>
      <c r="N70" s="550"/>
      <c r="O70" s="551"/>
      <c r="P70" s="285">
        <v>30</v>
      </c>
      <c r="Q70" s="284">
        <v>1925</v>
      </c>
      <c r="R70" s="284">
        <v>1200</v>
      </c>
      <c r="S70" s="284">
        <v>1000</v>
      </c>
      <c r="T70" s="283">
        <v>420</v>
      </c>
      <c r="U70" s="283">
        <v>510</v>
      </c>
      <c r="V70" s="282">
        <v>5</v>
      </c>
      <c r="W70" s="281">
        <v>637203049118</v>
      </c>
      <c r="X70" s="260" t="s">
        <v>977</v>
      </c>
      <c r="Y70" s="261"/>
    </row>
    <row r="71" spans="1:25" s="260" customFormat="1" x14ac:dyDescent="0.3">
      <c r="A71" s="280" t="s">
        <v>985</v>
      </c>
      <c r="B71" s="279" t="s">
        <v>984</v>
      </c>
      <c r="C71" s="279" t="s">
        <v>447</v>
      </c>
      <c r="D71" s="278">
        <v>1</v>
      </c>
      <c r="E71" s="260">
        <v>385</v>
      </c>
      <c r="F71" s="260">
        <v>400</v>
      </c>
      <c r="G71" s="260">
        <v>380</v>
      </c>
      <c r="H71" s="277">
        <v>14</v>
      </c>
      <c r="I71" s="276">
        <v>17</v>
      </c>
      <c r="J71" s="552" t="s">
        <v>446</v>
      </c>
      <c r="K71" s="553"/>
      <c r="L71" s="553"/>
      <c r="M71" s="553"/>
      <c r="N71" s="553"/>
      <c r="O71" s="554"/>
      <c r="P71" s="275">
        <v>30</v>
      </c>
      <c r="Q71" s="260">
        <v>1925</v>
      </c>
      <c r="R71" s="260">
        <v>1200</v>
      </c>
      <c r="S71" s="260">
        <v>1000</v>
      </c>
      <c r="T71" s="274">
        <v>420</v>
      </c>
      <c r="U71" s="274">
        <v>510</v>
      </c>
      <c r="V71" s="273">
        <v>5</v>
      </c>
      <c r="W71" s="272">
        <v>637203049125</v>
      </c>
      <c r="X71" s="260" t="s">
        <v>977</v>
      </c>
      <c r="Y71" s="261"/>
    </row>
    <row r="72" spans="1:25" s="260" customFormat="1" x14ac:dyDescent="0.3">
      <c r="A72" s="280" t="s">
        <v>983</v>
      </c>
      <c r="B72" s="279" t="s">
        <v>982</v>
      </c>
      <c r="C72" s="279" t="s">
        <v>447</v>
      </c>
      <c r="D72" s="278">
        <v>1</v>
      </c>
      <c r="E72" s="260">
        <v>385</v>
      </c>
      <c r="F72" s="260">
        <v>400</v>
      </c>
      <c r="G72" s="260">
        <v>380</v>
      </c>
      <c r="H72" s="277">
        <v>14</v>
      </c>
      <c r="I72" s="276">
        <v>17</v>
      </c>
      <c r="J72" s="552" t="s">
        <v>446</v>
      </c>
      <c r="K72" s="553"/>
      <c r="L72" s="553"/>
      <c r="M72" s="553"/>
      <c r="N72" s="553"/>
      <c r="O72" s="554"/>
      <c r="P72" s="275">
        <v>30</v>
      </c>
      <c r="Q72" s="260">
        <v>1925</v>
      </c>
      <c r="R72" s="260">
        <v>1200</v>
      </c>
      <c r="S72" s="260">
        <v>1000</v>
      </c>
      <c r="T72" s="274">
        <v>420</v>
      </c>
      <c r="U72" s="274">
        <v>510</v>
      </c>
      <c r="V72" s="273">
        <v>5</v>
      </c>
      <c r="W72" s="272">
        <v>637203049132</v>
      </c>
      <c r="X72" s="260" t="s">
        <v>977</v>
      </c>
      <c r="Y72" s="261"/>
    </row>
    <row r="73" spans="1:25" s="260" customFormat="1" x14ac:dyDescent="0.3">
      <c r="A73" s="280" t="s">
        <v>981</v>
      </c>
      <c r="B73" s="279" t="s">
        <v>980</v>
      </c>
      <c r="C73" s="279" t="s">
        <v>447</v>
      </c>
      <c r="D73" s="278">
        <v>1</v>
      </c>
      <c r="E73" s="260">
        <v>385</v>
      </c>
      <c r="F73" s="260">
        <v>400</v>
      </c>
      <c r="G73" s="260">
        <v>380</v>
      </c>
      <c r="H73" s="277">
        <v>14</v>
      </c>
      <c r="I73" s="276">
        <v>17</v>
      </c>
      <c r="J73" s="552" t="s">
        <v>446</v>
      </c>
      <c r="K73" s="553"/>
      <c r="L73" s="553"/>
      <c r="M73" s="553"/>
      <c r="N73" s="553"/>
      <c r="O73" s="554"/>
      <c r="P73" s="275">
        <v>30</v>
      </c>
      <c r="Q73" s="260">
        <v>1925</v>
      </c>
      <c r="R73" s="260">
        <v>1200</v>
      </c>
      <c r="S73" s="260">
        <v>1000</v>
      </c>
      <c r="T73" s="274">
        <v>420</v>
      </c>
      <c r="U73" s="274">
        <v>510</v>
      </c>
      <c r="V73" s="273">
        <v>5</v>
      </c>
      <c r="W73" s="272">
        <v>637203049149</v>
      </c>
      <c r="X73" s="260" t="s">
        <v>977</v>
      </c>
      <c r="Y73" s="261"/>
    </row>
    <row r="74" spans="1:25" s="260" customFormat="1" x14ac:dyDescent="0.3">
      <c r="A74" s="271" t="s">
        <v>979</v>
      </c>
      <c r="B74" s="270" t="s">
        <v>978</v>
      </c>
      <c r="C74" s="270" t="s">
        <v>447</v>
      </c>
      <c r="D74" s="269">
        <v>1</v>
      </c>
      <c r="E74" s="265">
        <v>385</v>
      </c>
      <c r="F74" s="265">
        <v>400</v>
      </c>
      <c r="G74" s="265">
        <v>380</v>
      </c>
      <c r="H74" s="268">
        <v>14</v>
      </c>
      <c r="I74" s="267">
        <v>17</v>
      </c>
      <c r="J74" s="555" t="s">
        <v>446</v>
      </c>
      <c r="K74" s="556"/>
      <c r="L74" s="556"/>
      <c r="M74" s="556"/>
      <c r="N74" s="556"/>
      <c r="O74" s="557"/>
      <c r="P74" s="266">
        <v>30</v>
      </c>
      <c r="Q74" s="265">
        <v>1925</v>
      </c>
      <c r="R74" s="265">
        <v>1200</v>
      </c>
      <c r="S74" s="265">
        <v>1000</v>
      </c>
      <c r="T74" s="264">
        <v>420</v>
      </c>
      <c r="U74" s="264">
        <v>510</v>
      </c>
      <c r="V74" s="263">
        <v>5</v>
      </c>
      <c r="W74" s="262">
        <v>637203049156</v>
      </c>
      <c r="X74" s="260" t="s">
        <v>977</v>
      </c>
      <c r="Y74" s="261"/>
    </row>
    <row r="75" spans="1:25" ht="6" customHeight="1" x14ac:dyDescent="0.3">
      <c r="A75" s="513"/>
      <c r="B75" s="514"/>
      <c r="C75" s="514"/>
      <c r="D75" s="514"/>
      <c r="E75" s="514"/>
      <c r="F75" s="514"/>
      <c r="G75" s="514"/>
      <c r="H75" s="514"/>
      <c r="I75" s="514"/>
      <c r="J75" s="514"/>
      <c r="K75" s="514"/>
      <c r="L75" s="514"/>
      <c r="M75" s="514"/>
      <c r="N75" s="514"/>
      <c r="O75" s="514"/>
      <c r="P75" s="514"/>
      <c r="Q75" s="514"/>
      <c r="R75" s="514"/>
      <c r="S75" s="514"/>
      <c r="T75" s="514"/>
      <c r="U75" s="514"/>
      <c r="V75" s="514"/>
      <c r="W75" s="515"/>
    </row>
    <row r="76" spans="1:25" x14ac:dyDescent="0.3">
      <c r="A76" s="200" t="s">
        <v>218</v>
      </c>
      <c r="B76" s="199" t="s">
        <v>976</v>
      </c>
      <c r="C76" s="198" t="s">
        <v>447</v>
      </c>
      <c r="D76" s="197">
        <v>1</v>
      </c>
      <c r="E76" s="194">
        <v>630</v>
      </c>
      <c r="F76" s="194">
        <v>625</v>
      </c>
      <c r="G76" s="194">
        <v>605</v>
      </c>
      <c r="H76" s="227">
        <v>27.5</v>
      </c>
      <c r="I76" s="226">
        <v>31</v>
      </c>
      <c r="J76" s="508" t="s">
        <v>446</v>
      </c>
      <c r="K76" s="509"/>
      <c r="L76" s="509"/>
      <c r="M76" s="509"/>
      <c r="N76" s="509"/>
      <c r="O76" s="510"/>
      <c r="P76" s="242">
        <v>6</v>
      </c>
      <c r="Q76" s="241">
        <v>2010</v>
      </c>
      <c r="R76" s="241">
        <v>1210</v>
      </c>
      <c r="S76" s="241">
        <v>1000</v>
      </c>
      <c r="T76" s="247">
        <v>165</v>
      </c>
      <c r="U76" s="247">
        <v>186</v>
      </c>
      <c r="V76" s="192">
        <v>3</v>
      </c>
      <c r="W76" s="239">
        <v>637203050190</v>
      </c>
    </row>
    <row r="77" spans="1:25" x14ac:dyDescent="0.3">
      <c r="A77" s="190" t="s">
        <v>975</v>
      </c>
      <c r="B77" s="189" t="s">
        <v>974</v>
      </c>
      <c r="C77" s="188" t="s">
        <v>447</v>
      </c>
      <c r="D77" s="187">
        <v>1</v>
      </c>
      <c r="E77">
        <v>630</v>
      </c>
      <c r="F77">
        <v>625</v>
      </c>
      <c r="G77">
        <v>605</v>
      </c>
      <c r="H77" s="178">
        <v>27.5</v>
      </c>
      <c r="I77" s="224">
        <v>31</v>
      </c>
      <c r="J77" s="502" t="s">
        <v>446</v>
      </c>
      <c r="K77" s="503"/>
      <c r="L77" s="503"/>
      <c r="M77" s="503"/>
      <c r="N77" s="503"/>
      <c r="O77" s="504"/>
      <c r="P77" s="237">
        <v>6</v>
      </c>
      <c r="Q77" s="179">
        <v>2010</v>
      </c>
      <c r="R77" s="179">
        <v>1210</v>
      </c>
      <c r="S77" s="179">
        <v>1000</v>
      </c>
      <c r="T77" s="245">
        <v>165</v>
      </c>
      <c r="U77" s="245">
        <v>186</v>
      </c>
      <c r="V77" s="182">
        <v>3</v>
      </c>
      <c r="W77" s="235">
        <v>637203050206</v>
      </c>
    </row>
    <row r="78" spans="1:25" x14ac:dyDescent="0.3">
      <c r="A78" s="190" t="s">
        <v>973</v>
      </c>
      <c r="B78" s="189" t="s">
        <v>972</v>
      </c>
      <c r="C78" s="188" t="s">
        <v>447</v>
      </c>
      <c r="D78" s="187">
        <v>1</v>
      </c>
      <c r="E78">
        <v>630</v>
      </c>
      <c r="F78">
        <v>625</v>
      </c>
      <c r="G78">
        <v>605</v>
      </c>
      <c r="H78" s="178">
        <v>27.5</v>
      </c>
      <c r="I78" s="224">
        <v>31</v>
      </c>
      <c r="J78" s="502" t="s">
        <v>446</v>
      </c>
      <c r="K78" s="503"/>
      <c r="L78" s="503"/>
      <c r="M78" s="503"/>
      <c r="N78" s="503"/>
      <c r="O78" s="504"/>
      <c r="P78" s="237">
        <v>6</v>
      </c>
      <c r="Q78" s="179">
        <v>2010</v>
      </c>
      <c r="R78" s="179">
        <v>1210</v>
      </c>
      <c r="S78" s="179">
        <v>1000</v>
      </c>
      <c r="T78" s="245">
        <v>165</v>
      </c>
      <c r="U78" s="245">
        <v>186</v>
      </c>
      <c r="V78" s="182">
        <v>3</v>
      </c>
      <c r="W78" s="235">
        <v>637203050213</v>
      </c>
    </row>
    <row r="79" spans="1:25" x14ac:dyDescent="0.3">
      <c r="A79" s="190" t="s">
        <v>971</v>
      </c>
      <c r="B79" s="189" t="s">
        <v>970</v>
      </c>
      <c r="C79" s="188" t="s">
        <v>447</v>
      </c>
      <c r="D79" s="187">
        <v>1</v>
      </c>
      <c r="E79">
        <v>630</v>
      </c>
      <c r="F79">
        <v>625</v>
      </c>
      <c r="G79">
        <v>605</v>
      </c>
      <c r="H79" s="178">
        <v>27.5</v>
      </c>
      <c r="I79" s="224">
        <v>31</v>
      </c>
      <c r="J79" s="502" t="s">
        <v>446</v>
      </c>
      <c r="K79" s="503"/>
      <c r="L79" s="503"/>
      <c r="M79" s="503"/>
      <c r="N79" s="503"/>
      <c r="O79" s="504"/>
      <c r="P79" s="237">
        <v>6</v>
      </c>
      <c r="Q79" s="179">
        <v>2010</v>
      </c>
      <c r="R79" s="179">
        <v>1210</v>
      </c>
      <c r="S79" s="179">
        <v>1000</v>
      </c>
      <c r="T79" s="245">
        <v>165</v>
      </c>
      <c r="U79" s="245">
        <v>186</v>
      </c>
      <c r="V79" s="182">
        <v>3</v>
      </c>
      <c r="W79" s="235">
        <v>637203050220</v>
      </c>
    </row>
    <row r="80" spans="1:25" x14ac:dyDescent="0.3">
      <c r="A80" s="190" t="s">
        <v>969</v>
      </c>
      <c r="B80" s="189" t="s">
        <v>968</v>
      </c>
      <c r="C80" s="188" t="s">
        <v>447</v>
      </c>
      <c r="D80" s="187">
        <v>1</v>
      </c>
      <c r="E80">
        <v>630</v>
      </c>
      <c r="F80">
        <v>625</v>
      </c>
      <c r="G80">
        <v>605</v>
      </c>
      <c r="H80" s="178">
        <v>27.5</v>
      </c>
      <c r="I80" s="224">
        <v>31</v>
      </c>
      <c r="J80" s="502" t="s">
        <v>446</v>
      </c>
      <c r="K80" s="503"/>
      <c r="L80" s="503"/>
      <c r="M80" s="503"/>
      <c r="N80" s="503"/>
      <c r="O80" s="504"/>
      <c r="P80" s="237">
        <v>6</v>
      </c>
      <c r="Q80" s="179">
        <v>2010</v>
      </c>
      <c r="R80" s="179">
        <v>1210</v>
      </c>
      <c r="S80" s="179">
        <v>1000</v>
      </c>
      <c r="T80" s="245">
        <v>165</v>
      </c>
      <c r="U80" s="245">
        <v>186</v>
      </c>
      <c r="V80" s="182">
        <v>3</v>
      </c>
      <c r="W80" s="235">
        <v>637203050251</v>
      </c>
    </row>
    <row r="81" spans="1:23" x14ac:dyDescent="0.3">
      <c r="A81" s="190" t="s">
        <v>967</v>
      </c>
      <c r="B81" s="189" t="s">
        <v>966</v>
      </c>
      <c r="C81" s="188" t="s">
        <v>447</v>
      </c>
      <c r="D81" s="187">
        <v>1</v>
      </c>
      <c r="E81">
        <v>630</v>
      </c>
      <c r="F81">
        <v>625</v>
      </c>
      <c r="G81">
        <v>605</v>
      </c>
      <c r="H81" s="178">
        <v>27.5</v>
      </c>
      <c r="I81" s="224">
        <v>31</v>
      </c>
      <c r="J81" s="502" t="s">
        <v>446</v>
      </c>
      <c r="K81" s="503"/>
      <c r="L81" s="503"/>
      <c r="M81" s="503"/>
      <c r="N81" s="503"/>
      <c r="O81" s="504"/>
      <c r="P81" s="237">
        <v>6</v>
      </c>
      <c r="Q81" s="179">
        <v>2010</v>
      </c>
      <c r="R81" s="179">
        <v>1210</v>
      </c>
      <c r="S81" s="179">
        <v>1000</v>
      </c>
      <c r="T81" s="245">
        <v>165</v>
      </c>
      <c r="U81" s="245">
        <v>186</v>
      </c>
      <c r="V81" s="182">
        <v>3</v>
      </c>
      <c r="W81" s="235">
        <v>637203050244</v>
      </c>
    </row>
    <row r="82" spans="1:23" x14ac:dyDescent="0.3">
      <c r="A82" s="223" t="s">
        <v>965</v>
      </c>
      <c r="B82" s="234" t="s">
        <v>964</v>
      </c>
      <c r="C82" s="221" t="s">
        <v>447</v>
      </c>
      <c r="D82" s="220">
        <v>1</v>
      </c>
      <c r="E82" s="216">
        <v>630</v>
      </c>
      <c r="F82" s="216">
        <v>625</v>
      </c>
      <c r="G82" s="216">
        <v>605</v>
      </c>
      <c r="H82" s="219">
        <v>27.5</v>
      </c>
      <c r="I82" s="218">
        <v>31</v>
      </c>
      <c r="J82" s="505" t="s">
        <v>446</v>
      </c>
      <c r="K82" s="506"/>
      <c r="L82" s="506"/>
      <c r="M82" s="506"/>
      <c r="N82" s="506"/>
      <c r="O82" s="507"/>
      <c r="P82" s="232">
        <v>6</v>
      </c>
      <c r="Q82" s="231">
        <v>2010</v>
      </c>
      <c r="R82" s="231">
        <v>1210</v>
      </c>
      <c r="S82" s="231">
        <v>1000</v>
      </c>
      <c r="T82" s="244">
        <v>165</v>
      </c>
      <c r="U82" s="244">
        <v>186</v>
      </c>
      <c r="V82" s="214">
        <v>3</v>
      </c>
      <c r="W82" s="229">
        <v>637203050237</v>
      </c>
    </row>
    <row r="83" spans="1:23" ht="6" customHeight="1" x14ac:dyDescent="0.3">
      <c r="A83" s="513"/>
      <c r="B83" s="514"/>
      <c r="C83" s="514"/>
      <c r="D83" s="514"/>
      <c r="E83" s="514"/>
      <c r="F83" s="514"/>
      <c r="G83" s="514"/>
      <c r="H83" s="514"/>
      <c r="I83" s="514"/>
      <c r="J83" s="514"/>
      <c r="K83" s="514"/>
      <c r="L83" s="514"/>
      <c r="M83" s="514"/>
      <c r="N83" s="514"/>
      <c r="O83" s="514"/>
      <c r="P83" s="514"/>
      <c r="Q83" s="514"/>
      <c r="R83" s="514"/>
      <c r="S83" s="514"/>
      <c r="T83" s="514"/>
      <c r="U83" s="514"/>
      <c r="V83" s="514"/>
      <c r="W83" s="515"/>
    </row>
    <row r="84" spans="1:23" x14ac:dyDescent="0.3">
      <c r="A84" s="200" t="s">
        <v>216</v>
      </c>
      <c r="B84" s="199" t="s">
        <v>963</v>
      </c>
      <c r="C84" s="198" t="s">
        <v>447</v>
      </c>
      <c r="D84" s="197">
        <v>1</v>
      </c>
      <c r="E84" s="194">
        <v>530</v>
      </c>
      <c r="F84" s="194">
        <v>535</v>
      </c>
      <c r="G84" s="194">
        <v>480</v>
      </c>
      <c r="H84" s="227">
        <v>18.59</v>
      </c>
      <c r="I84" s="226">
        <v>21.82</v>
      </c>
      <c r="J84" s="508" t="s">
        <v>446</v>
      </c>
      <c r="K84" s="509"/>
      <c r="L84" s="509"/>
      <c r="M84" s="509"/>
      <c r="N84" s="509"/>
      <c r="O84" s="510"/>
      <c r="P84" s="242">
        <v>16</v>
      </c>
      <c r="Q84" s="241">
        <f>(530*4)+120</f>
        <v>2240</v>
      </c>
      <c r="R84" s="241">
        <v>1200</v>
      </c>
      <c r="S84" s="241">
        <v>1000</v>
      </c>
      <c r="T84" s="247">
        <v>297.39999999999998</v>
      </c>
      <c r="U84" s="247">
        <v>349.1</v>
      </c>
      <c r="V84" s="192">
        <v>4</v>
      </c>
      <c r="W84" s="239">
        <v>637203050404</v>
      </c>
    </row>
    <row r="85" spans="1:23" x14ac:dyDescent="0.3">
      <c r="A85" s="190" t="s">
        <v>962</v>
      </c>
      <c r="B85" s="189" t="s">
        <v>961</v>
      </c>
      <c r="C85" s="188" t="s">
        <v>447</v>
      </c>
      <c r="D85" s="187">
        <v>1</v>
      </c>
      <c r="E85">
        <v>530</v>
      </c>
      <c r="F85">
        <v>535</v>
      </c>
      <c r="G85">
        <v>480</v>
      </c>
      <c r="H85" s="178">
        <v>18.59</v>
      </c>
      <c r="I85" s="224">
        <v>21.82</v>
      </c>
      <c r="J85" s="502" t="s">
        <v>446</v>
      </c>
      <c r="K85" s="503"/>
      <c r="L85" s="503"/>
      <c r="M85" s="503"/>
      <c r="N85" s="503"/>
      <c r="O85" s="504"/>
      <c r="P85" s="237">
        <v>16</v>
      </c>
      <c r="Q85" s="179">
        <v>2240</v>
      </c>
      <c r="R85" s="179">
        <v>1200</v>
      </c>
      <c r="S85" s="179">
        <v>1000</v>
      </c>
      <c r="T85" s="245">
        <v>297.39999999999998</v>
      </c>
      <c r="U85" s="245">
        <v>349.1</v>
      </c>
      <c r="V85" s="182">
        <v>4</v>
      </c>
      <c r="W85" s="235">
        <v>637203050411</v>
      </c>
    </row>
    <row r="86" spans="1:23" x14ac:dyDescent="0.3">
      <c r="A86" s="190" t="s">
        <v>960</v>
      </c>
      <c r="B86" s="189" t="s">
        <v>959</v>
      </c>
      <c r="C86" s="188" t="s">
        <v>447</v>
      </c>
      <c r="D86" s="187">
        <v>1</v>
      </c>
      <c r="E86">
        <v>530</v>
      </c>
      <c r="F86">
        <v>535</v>
      </c>
      <c r="G86">
        <v>480</v>
      </c>
      <c r="H86" s="178">
        <v>18.59</v>
      </c>
      <c r="I86" s="224">
        <v>21.82</v>
      </c>
      <c r="J86" s="502" t="s">
        <v>446</v>
      </c>
      <c r="K86" s="503"/>
      <c r="L86" s="503"/>
      <c r="M86" s="503"/>
      <c r="N86" s="503"/>
      <c r="O86" s="504"/>
      <c r="P86" s="237">
        <v>16</v>
      </c>
      <c r="Q86" s="179">
        <v>2240</v>
      </c>
      <c r="R86" s="179">
        <v>1200</v>
      </c>
      <c r="S86" s="179">
        <v>1000</v>
      </c>
      <c r="T86" s="245">
        <v>297.39999999999998</v>
      </c>
      <c r="U86" s="245">
        <v>349.1</v>
      </c>
      <c r="V86" s="182">
        <v>4</v>
      </c>
      <c r="W86" s="235">
        <v>637203050428</v>
      </c>
    </row>
    <row r="87" spans="1:23" x14ac:dyDescent="0.3">
      <c r="A87" s="190" t="s">
        <v>958</v>
      </c>
      <c r="B87" s="189" t="s">
        <v>957</v>
      </c>
      <c r="C87" s="188" t="s">
        <v>447</v>
      </c>
      <c r="D87" s="187">
        <v>1</v>
      </c>
      <c r="E87">
        <v>530</v>
      </c>
      <c r="F87">
        <v>535</v>
      </c>
      <c r="G87">
        <v>480</v>
      </c>
      <c r="H87" s="178">
        <v>18.59</v>
      </c>
      <c r="I87" s="224">
        <v>21.82</v>
      </c>
      <c r="J87" s="502" t="s">
        <v>446</v>
      </c>
      <c r="K87" s="503"/>
      <c r="L87" s="503"/>
      <c r="M87" s="503"/>
      <c r="N87" s="503"/>
      <c r="O87" s="504"/>
      <c r="P87" s="237">
        <v>16</v>
      </c>
      <c r="Q87" s="179">
        <v>2240</v>
      </c>
      <c r="R87" s="179">
        <v>1200</v>
      </c>
      <c r="S87" s="179">
        <v>1000</v>
      </c>
      <c r="T87" s="245">
        <v>297.39999999999998</v>
      </c>
      <c r="U87" s="245">
        <v>349.1</v>
      </c>
      <c r="V87" s="182">
        <v>4</v>
      </c>
      <c r="W87" s="235">
        <v>637203050435</v>
      </c>
    </row>
    <row r="88" spans="1:23" x14ac:dyDescent="0.3">
      <c r="A88" s="190" t="s">
        <v>956</v>
      </c>
      <c r="B88" s="189" t="s">
        <v>955</v>
      </c>
      <c r="C88" s="188" t="s">
        <v>447</v>
      </c>
      <c r="D88" s="187">
        <v>1</v>
      </c>
      <c r="E88">
        <v>530</v>
      </c>
      <c r="F88">
        <v>535</v>
      </c>
      <c r="G88">
        <v>480</v>
      </c>
      <c r="H88" s="178">
        <v>18.59</v>
      </c>
      <c r="I88" s="224">
        <v>21.82</v>
      </c>
      <c r="J88" s="502" t="s">
        <v>446</v>
      </c>
      <c r="K88" s="503"/>
      <c r="L88" s="503"/>
      <c r="M88" s="503"/>
      <c r="N88" s="503"/>
      <c r="O88" s="504"/>
      <c r="P88" s="237">
        <v>16</v>
      </c>
      <c r="Q88" s="179">
        <v>2240</v>
      </c>
      <c r="R88" s="179">
        <v>1200</v>
      </c>
      <c r="S88" s="179">
        <v>1000</v>
      </c>
      <c r="T88" s="245">
        <v>297.39999999999998</v>
      </c>
      <c r="U88" s="245">
        <v>349.1</v>
      </c>
      <c r="V88" s="182">
        <v>4</v>
      </c>
      <c r="W88" s="235">
        <v>637203050466</v>
      </c>
    </row>
    <row r="89" spans="1:23" x14ac:dyDescent="0.3">
      <c r="A89" s="190" t="s">
        <v>954</v>
      </c>
      <c r="B89" s="189" t="s">
        <v>953</v>
      </c>
      <c r="C89" s="188" t="s">
        <v>447</v>
      </c>
      <c r="D89" s="187">
        <v>1</v>
      </c>
      <c r="E89">
        <v>530</v>
      </c>
      <c r="F89">
        <v>535</v>
      </c>
      <c r="G89">
        <v>480</v>
      </c>
      <c r="H89" s="178">
        <v>18.59</v>
      </c>
      <c r="I89" s="224">
        <v>21.82</v>
      </c>
      <c r="J89" s="502" t="s">
        <v>446</v>
      </c>
      <c r="K89" s="503"/>
      <c r="L89" s="503"/>
      <c r="M89" s="503"/>
      <c r="N89" s="503"/>
      <c r="O89" s="504"/>
      <c r="P89" s="237">
        <v>16</v>
      </c>
      <c r="Q89" s="179">
        <v>2240</v>
      </c>
      <c r="R89" s="179">
        <v>1200</v>
      </c>
      <c r="S89" s="179">
        <v>1000</v>
      </c>
      <c r="T89" s="245">
        <v>297.39999999999998</v>
      </c>
      <c r="U89" s="245">
        <v>349.1</v>
      </c>
      <c r="V89" s="182">
        <v>4</v>
      </c>
      <c r="W89" s="235">
        <v>637203050459</v>
      </c>
    </row>
    <row r="90" spans="1:23" x14ac:dyDescent="0.3">
      <c r="A90" s="223" t="s">
        <v>952</v>
      </c>
      <c r="B90" s="234" t="s">
        <v>951</v>
      </c>
      <c r="C90" s="221" t="s">
        <v>447</v>
      </c>
      <c r="D90" s="220">
        <v>1</v>
      </c>
      <c r="E90" s="216">
        <v>530</v>
      </c>
      <c r="F90" s="216">
        <v>535</v>
      </c>
      <c r="G90" s="216">
        <v>480</v>
      </c>
      <c r="H90" s="219">
        <v>18.59</v>
      </c>
      <c r="I90" s="218">
        <v>21.82</v>
      </c>
      <c r="J90" s="505" t="s">
        <v>446</v>
      </c>
      <c r="K90" s="506"/>
      <c r="L90" s="506"/>
      <c r="M90" s="506"/>
      <c r="N90" s="506"/>
      <c r="O90" s="507"/>
      <c r="P90" s="232">
        <v>16</v>
      </c>
      <c r="Q90" s="231">
        <v>2240</v>
      </c>
      <c r="R90" s="231">
        <v>1200</v>
      </c>
      <c r="S90" s="231">
        <v>1000</v>
      </c>
      <c r="T90" s="244">
        <v>297.39999999999998</v>
      </c>
      <c r="U90" s="244">
        <v>349.1</v>
      </c>
      <c r="V90" s="214">
        <v>4</v>
      </c>
      <c r="W90" s="229">
        <v>637203050442</v>
      </c>
    </row>
    <row r="91" spans="1:23" ht="6" customHeight="1" x14ac:dyDescent="0.3">
      <c r="A91" s="513"/>
      <c r="B91" s="514"/>
      <c r="C91" s="514"/>
      <c r="D91" s="514"/>
      <c r="E91" s="514"/>
      <c r="F91" s="514"/>
      <c r="G91" s="514"/>
      <c r="H91" s="514"/>
      <c r="I91" s="514"/>
      <c r="J91" s="514"/>
      <c r="K91" s="514"/>
      <c r="L91" s="514"/>
      <c r="M91" s="514"/>
      <c r="N91" s="514"/>
      <c r="O91" s="514"/>
      <c r="P91" s="514"/>
      <c r="Q91" s="514"/>
      <c r="R91" s="514"/>
      <c r="S91" s="514"/>
      <c r="T91" s="514"/>
      <c r="U91" s="514"/>
      <c r="V91" s="514"/>
      <c r="W91" s="515"/>
    </row>
    <row r="92" spans="1:23" x14ac:dyDescent="0.3">
      <c r="A92" s="200" t="s">
        <v>214</v>
      </c>
      <c r="B92" s="199" t="s">
        <v>950</v>
      </c>
      <c r="C92" s="198" t="s">
        <v>447</v>
      </c>
      <c r="D92" s="197">
        <v>1</v>
      </c>
      <c r="E92" s="194">
        <v>495</v>
      </c>
      <c r="F92" s="194">
        <v>495</v>
      </c>
      <c r="G92" s="194">
        <v>440</v>
      </c>
      <c r="H92" s="227">
        <v>15</v>
      </c>
      <c r="I92" s="226">
        <v>18.3</v>
      </c>
      <c r="J92" s="508" t="s">
        <v>446</v>
      </c>
      <c r="K92" s="509"/>
      <c r="L92" s="509"/>
      <c r="M92" s="509"/>
      <c r="N92" s="509"/>
      <c r="O92" s="510"/>
      <c r="P92" s="242">
        <v>16</v>
      </c>
      <c r="Q92" s="241">
        <v>2100</v>
      </c>
      <c r="R92" s="241">
        <v>1200</v>
      </c>
      <c r="S92" s="241">
        <v>1000</v>
      </c>
      <c r="T92" s="247">
        <v>240</v>
      </c>
      <c r="U92" s="247">
        <v>292.8</v>
      </c>
      <c r="V92" s="192">
        <v>4</v>
      </c>
      <c r="W92" s="239">
        <v>637203050336</v>
      </c>
    </row>
    <row r="93" spans="1:23" x14ac:dyDescent="0.3">
      <c r="A93" s="190" t="s">
        <v>949</v>
      </c>
      <c r="B93" s="189" t="s">
        <v>948</v>
      </c>
      <c r="C93" s="188" t="s">
        <v>447</v>
      </c>
      <c r="D93" s="187">
        <v>1</v>
      </c>
      <c r="E93">
        <v>495</v>
      </c>
      <c r="F93">
        <v>495</v>
      </c>
      <c r="G93">
        <v>440</v>
      </c>
      <c r="H93" s="178">
        <v>15</v>
      </c>
      <c r="I93" s="224">
        <v>18.3</v>
      </c>
      <c r="J93" s="502" t="s">
        <v>446</v>
      </c>
      <c r="K93" s="503"/>
      <c r="L93" s="503"/>
      <c r="M93" s="503"/>
      <c r="N93" s="503"/>
      <c r="O93" s="504"/>
      <c r="P93" s="237">
        <v>16</v>
      </c>
      <c r="Q93" s="179">
        <v>2100</v>
      </c>
      <c r="R93" s="179">
        <v>1200</v>
      </c>
      <c r="S93" s="179">
        <v>1000</v>
      </c>
      <c r="T93" s="245">
        <v>240</v>
      </c>
      <c r="U93" s="245">
        <v>292.8</v>
      </c>
      <c r="V93" s="182">
        <v>4</v>
      </c>
      <c r="W93" s="235">
        <v>637203050343</v>
      </c>
    </row>
    <row r="94" spans="1:23" x14ac:dyDescent="0.3">
      <c r="A94" s="190" t="s">
        <v>947</v>
      </c>
      <c r="B94" s="189" t="s">
        <v>946</v>
      </c>
      <c r="C94" s="188" t="s">
        <v>447</v>
      </c>
      <c r="D94" s="187">
        <v>1</v>
      </c>
      <c r="E94">
        <v>495</v>
      </c>
      <c r="F94">
        <v>495</v>
      </c>
      <c r="G94">
        <v>440</v>
      </c>
      <c r="H94" s="178">
        <v>15</v>
      </c>
      <c r="I94" s="224">
        <v>18.3</v>
      </c>
      <c r="J94" s="502" t="s">
        <v>446</v>
      </c>
      <c r="K94" s="503"/>
      <c r="L94" s="503"/>
      <c r="M94" s="503"/>
      <c r="N94" s="503"/>
      <c r="O94" s="504"/>
      <c r="P94" s="237">
        <v>16</v>
      </c>
      <c r="Q94" s="179">
        <v>2100</v>
      </c>
      <c r="R94" s="179">
        <v>1200</v>
      </c>
      <c r="S94" s="179">
        <v>1000</v>
      </c>
      <c r="T94" s="245">
        <v>240</v>
      </c>
      <c r="U94" s="245">
        <v>292.8</v>
      </c>
      <c r="V94" s="182">
        <v>4</v>
      </c>
      <c r="W94" s="235">
        <v>637203050350</v>
      </c>
    </row>
    <row r="95" spans="1:23" x14ac:dyDescent="0.3">
      <c r="A95" s="190" t="s">
        <v>945</v>
      </c>
      <c r="B95" s="189" t="s">
        <v>944</v>
      </c>
      <c r="C95" s="188" t="s">
        <v>447</v>
      </c>
      <c r="D95" s="187">
        <v>1</v>
      </c>
      <c r="E95">
        <v>495</v>
      </c>
      <c r="F95">
        <v>495</v>
      </c>
      <c r="G95">
        <v>440</v>
      </c>
      <c r="H95" s="178">
        <v>15</v>
      </c>
      <c r="I95" s="224">
        <v>18.3</v>
      </c>
      <c r="J95" s="502" t="s">
        <v>446</v>
      </c>
      <c r="K95" s="503"/>
      <c r="L95" s="503"/>
      <c r="M95" s="503"/>
      <c r="N95" s="503"/>
      <c r="O95" s="504"/>
      <c r="P95" s="237">
        <v>16</v>
      </c>
      <c r="Q95" s="179">
        <v>2100</v>
      </c>
      <c r="R95" s="179">
        <v>1200</v>
      </c>
      <c r="S95" s="179">
        <v>1000</v>
      </c>
      <c r="T95" s="245">
        <v>240</v>
      </c>
      <c r="U95" s="245">
        <v>292.8</v>
      </c>
      <c r="V95" s="182">
        <v>4</v>
      </c>
      <c r="W95" s="235">
        <v>637203050367</v>
      </c>
    </row>
    <row r="96" spans="1:23" x14ac:dyDescent="0.3">
      <c r="A96" s="190" t="s">
        <v>943</v>
      </c>
      <c r="B96" s="189" t="s">
        <v>942</v>
      </c>
      <c r="C96" s="188" t="s">
        <v>447</v>
      </c>
      <c r="D96" s="187">
        <v>1</v>
      </c>
      <c r="E96">
        <v>495</v>
      </c>
      <c r="F96">
        <v>495</v>
      </c>
      <c r="G96">
        <v>440</v>
      </c>
      <c r="H96" s="178">
        <v>15</v>
      </c>
      <c r="I96" s="224">
        <v>18.3</v>
      </c>
      <c r="J96" s="502" t="s">
        <v>446</v>
      </c>
      <c r="K96" s="503"/>
      <c r="L96" s="503"/>
      <c r="M96" s="503"/>
      <c r="N96" s="503"/>
      <c r="O96" s="504"/>
      <c r="P96" s="237">
        <v>16</v>
      </c>
      <c r="Q96" s="179">
        <v>2100</v>
      </c>
      <c r="R96" s="179">
        <v>1200</v>
      </c>
      <c r="S96" s="179">
        <v>1000</v>
      </c>
      <c r="T96" s="245">
        <v>240</v>
      </c>
      <c r="U96" s="245">
        <v>292.8</v>
      </c>
      <c r="V96" s="182">
        <v>4</v>
      </c>
      <c r="W96" s="235">
        <v>637203050398</v>
      </c>
    </row>
    <row r="97" spans="1:25" x14ac:dyDescent="0.3">
      <c r="A97" s="190" t="s">
        <v>941</v>
      </c>
      <c r="B97" s="189" t="s">
        <v>940</v>
      </c>
      <c r="C97" s="188" t="s">
        <v>447</v>
      </c>
      <c r="D97" s="187">
        <v>1</v>
      </c>
      <c r="E97">
        <v>495</v>
      </c>
      <c r="F97">
        <v>495</v>
      </c>
      <c r="G97">
        <v>440</v>
      </c>
      <c r="H97" s="178">
        <v>15</v>
      </c>
      <c r="I97" s="224">
        <v>18.3</v>
      </c>
      <c r="J97" s="502" t="s">
        <v>446</v>
      </c>
      <c r="K97" s="503"/>
      <c r="L97" s="503"/>
      <c r="M97" s="503"/>
      <c r="N97" s="503"/>
      <c r="O97" s="504"/>
      <c r="P97" s="237">
        <v>16</v>
      </c>
      <c r="Q97" s="179">
        <v>2100</v>
      </c>
      <c r="R97" s="179">
        <v>1200</v>
      </c>
      <c r="S97" s="179">
        <v>1000</v>
      </c>
      <c r="T97" s="245">
        <v>240</v>
      </c>
      <c r="U97" s="245">
        <v>292.8</v>
      </c>
      <c r="V97" s="182">
        <v>4</v>
      </c>
      <c r="W97" s="235">
        <v>637203050381</v>
      </c>
    </row>
    <row r="98" spans="1:25" x14ac:dyDescent="0.3">
      <c r="A98" s="223" t="s">
        <v>939</v>
      </c>
      <c r="B98" s="234" t="s">
        <v>938</v>
      </c>
      <c r="C98" s="221" t="s">
        <v>447</v>
      </c>
      <c r="D98" s="220">
        <v>1</v>
      </c>
      <c r="E98" s="216">
        <v>495</v>
      </c>
      <c r="F98" s="216">
        <v>495</v>
      </c>
      <c r="G98" s="216">
        <v>440</v>
      </c>
      <c r="H98" s="219">
        <v>15</v>
      </c>
      <c r="I98" s="218">
        <v>18.3</v>
      </c>
      <c r="J98" s="505" t="s">
        <v>446</v>
      </c>
      <c r="K98" s="506"/>
      <c r="L98" s="506"/>
      <c r="M98" s="506"/>
      <c r="N98" s="506"/>
      <c r="O98" s="507"/>
      <c r="P98" s="232">
        <v>16</v>
      </c>
      <c r="Q98" s="231">
        <v>2100</v>
      </c>
      <c r="R98" s="231">
        <v>1200</v>
      </c>
      <c r="S98" s="231">
        <v>1000</v>
      </c>
      <c r="T98" s="244">
        <v>240</v>
      </c>
      <c r="U98" s="244">
        <v>292.8</v>
      </c>
      <c r="V98" s="214">
        <v>4</v>
      </c>
      <c r="W98" s="229">
        <v>637203050374</v>
      </c>
    </row>
    <row r="99" spans="1:25" ht="6" customHeight="1" x14ac:dyDescent="0.3">
      <c r="A99" s="513"/>
      <c r="B99" s="514"/>
      <c r="C99" s="514"/>
      <c r="D99" s="514"/>
      <c r="E99" s="514"/>
      <c r="F99" s="514"/>
      <c r="G99" s="514"/>
      <c r="H99" s="514"/>
      <c r="I99" s="514"/>
      <c r="J99" s="514"/>
      <c r="K99" s="514"/>
      <c r="L99" s="514"/>
      <c r="M99" s="514"/>
      <c r="N99" s="514"/>
      <c r="O99" s="514"/>
      <c r="P99" s="514"/>
      <c r="Q99" s="514"/>
      <c r="R99" s="514"/>
      <c r="S99" s="514"/>
      <c r="T99" s="514"/>
      <c r="U99" s="514"/>
      <c r="V99" s="514"/>
      <c r="W99" s="515"/>
    </row>
    <row r="100" spans="1:25" x14ac:dyDescent="0.3">
      <c r="A100" s="200" t="s">
        <v>211</v>
      </c>
      <c r="B100" s="199" t="s">
        <v>937</v>
      </c>
      <c r="C100" s="198" t="s">
        <v>447</v>
      </c>
      <c r="D100" s="197">
        <v>1</v>
      </c>
      <c r="E100" s="194">
        <v>415</v>
      </c>
      <c r="F100" s="194">
        <v>410</v>
      </c>
      <c r="G100" s="194">
        <v>380</v>
      </c>
      <c r="H100" s="227">
        <v>9.4</v>
      </c>
      <c r="I100" s="226">
        <v>11.7</v>
      </c>
      <c r="J100" s="508" t="s">
        <v>446</v>
      </c>
      <c r="K100" s="509"/>
      <c r="L100" s="509"/>
      <c r="M100" s="509"/>
      <c r="N100" s="509"/>
      <c r="O100" s="510"/>
      <c r="P100" s="242">
        <v>30</v>
      </c>
      <c r="Q100" s="241">
        <v>2195</v>
      </c>
      <c r="R100" s="241">
        <v>1200</v>
      </c>
      <c r="S100" s="241">
        <v>1000</v>
      </c>
      <c r="T100" s="247">
        <v>282</v>
      </c>
      <c r="U100" s="247">
        <v>351</v>
      </c>
      <c r="V100" s="192">
        <v>5</v>
      </c>
      <c r="W100" s="239">
        <v>637203050268</v>
      </c>
    </row>
    <row r="101" spans="1:25" x14ac:dyDescent="0.3">
      <c r="A101" s="190" t="s">
        <v>936</v>
      </c>
      <c r="B101" s="189" t="s">
        <v>935</v>
      </c>
      <c r="C101" s="188" t="s">
        <v>447</v>
      </c>
      <c r="D101" s="187">
        <v>1</v>
      </c>
      <c r="E101">
        <v>415</v>
      </c>
      <c r="F101">
        <v>410</v>
      </c>
      <c r="G101">
        <v>380</v>
      </c>
      <c r="H101" s="178">
        <v>9.4</v>
      </c>
      <c r="I101" s="224">
        <v>11.7</v>
      </c>
      <c r="J101" s="502" t="s">
        <v>446</v>
      </c>
      <c r="K101" s="503"/>
      <c r="L101" s="503"/>
      <c r="M101" s="503"/>
      <c r="N101" s="503"/>
      <c r="O101" s="504"/>
      <c r="P101" s="237">
        <v>30</v>
      </c>
      <c r="Q101" s="179">
        <v>2195</v>
      </c>
      <c r="R101" s="179">
        <v>1200</v>
      </c>
      <c r="S101" s="179">
        <v>1000</v>
      </c>
      <c r="T101" s="245">
        <v>282</v>
      </c>
      <c r="U101" s="245">
        <v>351</v>
      </c>
      <c r="V101" s="182">
        <v>5</v>
      </c>
      <c r="W101" s="235">
        <v>637203050275</v>
      </c>
    </row>
    <row r="102" spans="1:25" x14ac:dyDescent="0.3">
      <c r="A102" s="190" t="s">
        <v>934</v>
      </c>
      <c r="B102" s="189" t="s">
        <v>933</v>
      </c>
      <c r="C102" s="188" t="s">
        <v>447</v>
      </c>
      <c r="D102" s="187">
        <v>1</v>
      </c>
      <c r="E102">
        <v>415</v>
      </c>
      <c r="F102">
        <v>410</v>
      </c>
      <c r="G102">
        <v>380</v>
      </c>
      <c r="H102" s="178">
        <v>9.4</v>
      </c>
      <c r="I102" s="224">
        <v>11.7</v>
      </c>
      <c r="J102" s="502" t="s">
        <v>446</v>
      </c>
      <c r="K102" s="503"/>
      <c r="L102" s="503"/>
      <c r="M102" s="503"/>
      <c r="N102" s="503"/>
      <c r="O102" s="504"/>
      <c r="P102" s="237">
        <v>30</v>
      </c>
      <c r="Q102" s="179">
        <v>2195</v>
      </c>
      <c r="R102" s="179">
        <v>1200</v>
      </c>
      <c r="S102" s="179">
        <v>1000</v>
      </c>
      <c r="T102" s="245">
        <v>282</v>
      </c>
      <c r="U102" s="245">
        <v>351</v>
      </c>
      <c r="V102" s="182">
        <v>5</v>
      </c>
      <c r="W102" s="235">
        <v>637203050282</v>
      </c>
    </row>
    <row r="103" spans="1:25" x14ac:dyDescent="0.3">
      <c r="A103" s="190" t="s">
        <v>932</v>
      </c>
      <c r="B103" s="189" t="s">
        <v>931</v>
      </c>
      <c r="C103" s="188" t="s">
        <v>447</v>
      </c>
      <c r="D103" s="187">
        <v>1</v>
      </c>
      <c r="E103">
        <v>415</v>
      </c>
      <c r="F103">
        <v>410</v>
      </c>
      <c r="G103">
        <v>380</v>
      </c>
      <c r="H103" s="178">
        <v>9.4</v>
      </c>
      <c r="I103" s="224">
        <v>11.7</v>
      </c>
      <c r="J103" s="502" t="s">
        <v>446</v>
      </c>
      <c r="K103" s="503"/>
      <c r="L103" s="503"/>
      <c r="M103" s="503"/>
      <c r="N103" s="503"/>
      <c r="O103" s="504"/>
      <c r="P103" s="237">
        <v>30</v>
      </c>
      <c r="Q103" s="179">
        <v>2195</v>
      </c>
      <c r="R103" s="179">
        <v>1200</v>
      </c>
      <c r="S103" s="179">
        <v>1000</v>
      </c>
      <c r="T103" s="245">
        <v>282</v>
      </c>
      <c r="U103" s="245">
        <v>351</v>
      </c>
      <c r="V103" s="182">
        <v>5</v>
      </c>
      <c r="W103" s="235">
        <v>637203050299</v>
      </c>
    </row>
    <row r="104" spans="1:25" x14ac:dyDescent="0.3">
      <c r="A104" s="190" t="s">
        <v>930</v>
      </c>
      <c r="B104" s="189" t="s">
        <v>929</v>
      </c>
      <c r="C104" s="188" t="s">
        <v>447</v>
      </c>
      <c r="D104" s="187">
        <v>1</v>
      </c>
      <c r="E104">
        <v>415</v>
      </c>
      <c r="F104">
        <v>410</v>
      </c>
      <c r="G104">
        <v>380</v>
      </c>
      <c r="H104" s="178">
        <v>9.4</v>
      </c>
      <c r="I104" s="224">
        <v>11.7</v>
      </c>
      <c r="J104" s="502" t="s">
        <v>446</v>
      </c>
      <c r="K104" s="503"/>
      <c r="L104" s="503"/>
      <c r="M104" s="503"/>
      <c r="N104" s="503"/>
      <c r="O104" s="504"/>
      <c r="P104" s="237">
        <v>30</v>
      </c>
      <c r="Q104" s="179">
        <v>2195</v>
      </c>
      <c r="R104" s="179">
        <v>1200</v>
      </c>
      <c r="S104" s="179">
        <v>1000</v>
      </c>
      <c r="T104" s="245">
        <v>282</v>
      </c>
      <c r="U104" s="245">
        <v>351</v>
      </c>
      <c r="V104" s="182">
        <v>5</v>
      </c>
      <c r="W104" s="235">
        <v>637203050329</v>
      </c>
    </row>
    <row r="105" spans="1:25" x14ac:dyDescent="0.3">
      <c r="A105" s="190" t="s">
        <v>928</v>
      </c>
      <c r="B105" s="189" t="s">
        <v>927</v>
      </c>
      <c r="C105" s="188" t="s">
        <v>447</v>
      </c>
      <c r="D105" s="187">
        <v>1</v>
      </c>
      <c r="E105">
        <v>415</v>
      </c>
      <c r="F105">
        <v>410</v>
      </c>
      <c r="G105">
        <v>380</v>
      </c>
      <c r="H105" s="178">
        <v>9.4</v>
      </c>
      <c r="I105" s="224">
        <v>11.7</v>
      </c>
      <c r="J105" s="502" t="s">
        <v>446</v>
      </c>
      <c r="K105" s="503"/>
      <c r="L105" s="503"/>
      <c r="M105" s="503"/>
      <c r="N105" s="503"/>
      <c r="O105" s="504"/>
      <c r="P105" s="237">
        <v>30</v>
      </c>
      <c r="Q105" s="179">
        <v>2195</v>
      </c>
      <c r="R105" s="179">
        <v>1200</v>
      </c>
      <c r="S105" s="179">
        <v>1000</v>
      </c>
      <c r="T105" s="245">
        <v>282</v>
      </c>
      <c r="U105" s="245">
        <v>351</v>
      </c>
      <c r="V105" s="182">
        <v>5</v>
      </c>
      <c r="W105" s="235">
        <v>637203050312</v>
      </c>
    </row>
    <row r="106" spans="1:25" x14ac:dyDescent="0.3">
      <c r="A106" s="223" t="s">
        <v>926</v>
      </c>
      <c r="B106" s="234" t="s">
        <v>925</v>
      </c>
      <c r="C106" s="221" t="s">
        <v>447</v>
      </c>
      <c r="D106" s="220">
        <v>1</v>
      </c>
      <c r="E106" s="216">
        <v>415</v>
      </c>
      <c r="F106" s="216">
        <v>410</v>
      </c>
      <c r="G106" s="216">
        <v>380</v>
      </c>
      <c r="H106" s="219">
        <v>9.4</v>
      </c>
      <c r="I106" s="218">
        <v>11.7</v>
      </c>
      <c r="J106" s="505" t="s">
        <v>446</v>
      </c>
      <c r="K106" s="506"/>
      <c r="L106" s="506"/>
      <c r="M106" s="506"/>
      <c r="N106" s="506"/>
      <c r="O106" s="507"/>
      <c r="P106" s="232">
        <v>30</v>
      </c>
      <c r="Q106" s="231">
        <v>2195</v>
      </c>
      <c r="R106" s="231">
        <v>1200</v>
      </c>
      <c r="S106" s="231">
        <v>1000</v>
      </c>
      <c r="T106" s="244">
        <v>282</v>
      </c>
      <c r="U106" s="244">
        <v>351</v>
      </c>
      <c r="V106" s="214">
        <v>5</v>
      </c>
      <c r="W106" s="229">
        <v>637203050305</v>
      </c>
    </row>
    <row r="107" spans="1:25" ht="6" customHeight="1" x14ac:dyDescent="0.3">
      <c r="A107" s="513"/>
      <c r="B107" s="514"/>
      <c r="C107" s="514"/>
      <c r="D107" s="514"/>
      <c r="E107" s="514"/>
      <c r="F107" s="514"/>
      <c r="G107" s="514"/>
      <c r="H107" s="514"/>
      <c r="I107" s="514"/>
      <c r="J107" s="514"/>
      <c r="K107" s="514"/>
      <c r="L107" s="514"/>
      <c r="M107" s="514"/>
      <c r="N107" s="514"/>
      <c r="O107" s="514"/>
      <c r="P107" s="514"/>
      <c r="Q107" s="514"/>
      <c r="R107" s="514"/>
      <c r="S107" s="514"/>
      <c r="T107" s="514"/>
      <c r="U107" s="514"/>
      <c r="V107" s="514"/>
      <c r="W107" s="515"/>
    </row>
    <row r="108" spans="1:25" x14ac:dyDescent="0.3">
      <c r="A108" s="200" t="s">
        <v>227</v>
      </c>
      <c r="B108" s="199" t="s">
        <v>924</v>
      </c>
      <c r="C108" s="198" t="s">
        <v>447</v>
      </c>
      <c r="D108" s="197">
        <v>1</v>
      </c>
      <c r="E108" s="194">
        <v>495</v>
      </c>
      <c r="F108" s="194">
        <v>460</v>
      </c>
      <c r="G108" s="194">
        <v>460</v>
      </c>
      <c r="H108" s="227">
        <v>20.5</v>
      </c>
      <c r="I108" s="226">
        <v>22.6</v>
      </c>
      <c r="J108" s="508" t="s">
        <v>446</v>
      </c>
      <c r="K108" s="509"/>
      <c r="L108" s="509"/>
      <c r="M108" s="509"/>
      <c r="N108" s="509"/>
      <c r="O108" s="510"/>
      <c r="P108" s="242">
        <v>16</v>
      </c>
      <c r="Q108" s="241">
        <v>2100</v>
      </c>
      <c r="R108" s="241">
        <v>1200</v>
      </c>
      <c r="S108" s="241">
        <v>1000</v>
      </c>
      <c r="T108" s="247">
        <v>328</v>
      </c>
      <c r="U108" s="247">
        <v>361.6</v>
      </c>
      <c r="V108" s="192">
        <v>4</v>
      </c>
      <c r="W108" s="239">
        <v>637203050817</v>
      </c>
      <c r="Y108" s="176"/>
    </row>
    <row r="109" spans="1:25" x14ac:dyDescent="0.3">
      <c r="A109" s="190" t="s">
        <v>923</v>
      </c>
      <c r="B109" s="189" t="s">
        <v>922</v>
      </c>
      <c r="C109" s="188" t="s">
        <v>447</v>
      </c>
      <c r="D109" s="187">
        <v>1</v>
      </c>
      <c r="E109">
        <v>495</v>
      </c>
      <c r="F109">
        <v>460</v>
      </c>
      <c r="G109">
        <v>460</v>
      </c>
      <c r="H109" s="178">
        <v>20.5</v>
      </c>
      <c r="I109" s="224">
        <v>22.6</v>
      </c>
      <c r="J109" s="502" t="s">
        <v>446</v>
      </c>
      <c r="K109" s="503"/>
      <c r="L109" s="503"/>
      <c r="M109" s="503"/>
      <c r="N109" s="503"/>
      <c r="O109" s="504"/>
      <c r="P109" s="237">
        <v>16</v>
      </c>
      <c r="Q109" s="179">
        <v>2100</v>
      </c>
      <c r="R109" s="179">
        <v>1200</v>
      </c>
      <c r="S109" s="179">
        <v>1000</v>
      </c>
      <c r="T109" s="245">
        <v>328</v>
      </c>
      <c r="U109" s="245">
        <v>361.6</v>
      </c>
      <c r="V109" s="182">
        <v>4</v>
      </c>
      <c r="W109" s="235">
        <v>637203050824</v>
      </c>
      <c r="Y109" s="176"/>
    </row>
    <row r="110" spans="1:25" x14ac:dyDescent="0.3">
      <c r="A110" s="190" t="s">
        <v>921</v>
      </c>
      <c r="B110" s="189" t="s">
        <v>920</v>
      </c>
      <c r="C110" s="188" t="s">
        <v>447</v>
      </c>
      <c r="D110" s="187">
        <v>1</v>
      </c>
      <c r="E110">
        <v>495</v>
      </c>
      <c r="F110">
        <v>460</v>
      </c>
      <c r="G110">
        <v>460</v>
      </c>
      <c r="H110" s="178">
        <v>20.5</v>
      </c>
      <c r="I110" s="224">
        <v>22.6</v>
      </c>
      <c r="J110" s="502" t="s">
        <v>446</v>
      </c>
      <c r="K110" s="503"/>
      <c r="L110" s="503"/>
      <c r="M110" s="503"/>
      <c r="N110" s="503"/>
      <c r="O110" s="504"/>
      <c r="P110" s="237">
        <v>16</v>
      </c>
      <c r="Q110" s="179">
        <v>2100</v>
      </c>
      <c r="R110" s="179">
        <v>1200</v>
      </c>
      <c r="S110" s="179">
        <v>1000</v>
      </c>
      <c r="T110" s="245">
        <v>328</v>
      </c>
      <c r="U110" s="245">
        <v>361.6</v>
      </c>
      <c r="V110" s="182">
        <v>4</v>
      </c>
      <c r="W110" s="235">
        <v>637203050831</v>
      </c>
      <c r="Y110" s="176"/>
    </row>
    <row r="111" spans="1:25" x14ac:dyDescent="0.3">
      <c r="A111" s="190" t="s">
        <v>919</v>
      </c>
      <c r="B111" s="189" t="s">
        <v>918</v>
      </c>
      <c r="C111" s="188" t="s">
        <v>447</v>
      </c>
      <c r="D111" s="187">
        <v>1</v>
      </c>
      <c r="E111">
        <v>495</v>
      </c>
      <c r="F111">
        <v>460</v>
      </c>
      <c r="G111">
        <v>460</v>
      </c>
      <c r="H111" s="178">
        <v>20.5</v>
      </c>
      <c r="I111" s="224">
        <v>22.6</v>
      </c>
      <c r="J111" s="502" t="s">
        <v>446</v>
      </c>
      <c r="K111" s="503"/>
      <c r="L111" s="503"/>
      <c r="M111" s="503"/>
      <c r="N111" s="503"/>
      <c r="O111" s="504"/>
      <c r="P111" s="237">
        <v>16</v>
      </c>
      <c r="Q111" s="179">
        <v>2100</v>
      </c>
      <c r="R111" s="179">
        <v>1200</v>
      </c>
      <c r="S111" s="179">
        <v>1000</v>
      </c>
      <c r="T111" s="245">
        <v>328</v>
      </c>
      <c r="U111" s="245">
        <v>361.6</v>
      </c>
      <c r="V111" s="182">
        <v>4</v>
      </c>
      <c r="W111" s="235">
        <v>637203050848</v>
      </c>
      <c r="Y111" s="176"/>
    </row>
    <row r="112" spans="1:25" x14ac:dyDescent="0.3">
      <c r="A112" s="190" t="s">
        <v>917</v>
      </c>
      <c r="B112" s="189" t="s">
        <v>916</v>
      </c>
      <c r="C112" s="188" t="s">
        <v>447</v>
      </c>
      <c r="D112" s="187">
        <v>1</v>
      </c>
      <c r="E112">
        <v>495</v>
      </c>
      <c r="F112">
        <v>460</v>
      </c>
      <c r="G112">
        <v>460</v>
      </c>
      <c r="H112" s="178">
        <v>20.5</v>
      </c>
      <c r="I112" s="224">
        <v>22.6</v>
      </c>
      <c r="J112" s="502" t="s">
        <v>446</v>
      </c>
      <c r="K112" s="503"/>
      <c r="L112" s="503"/>
      <c r="M112" s="503"/>
      <c r="N112" s="503"/>
      <c r="O112" s="504"/>
      <c r="P112" s="237">
        <v>16</v>
      </c>
      <c r="Q112" s="179">
        <v>2100</v>
      </c>
      <c r="R112" s="179">
        <v>1200</v>
      </c>
      <c r="S112" s="179">
        <v>1000</v>
      </c>
      <c r="T112" s="245">
        <v>328</v>
      </c>
      <c r="U112" s="245">
        <v>361.6</v>
      </c>
      <c r="V112" s="182">
        <v>4</v>
      </c>
      <c r="W112" s="235">
        <v>637203050879</v>
      </c>
      <c r="Y112" s="176"/>
    </row>
    <row r="113" spans="1:25" x14ac:dyDescent="0.3">
      <c r="A113" s="190" t="s">
        <v>915</v>
      </c>
      <c r="B113" s="189" t="s">
        <v>914</v>
      </c>
      <c r="C113" s="188" t="s">
        <v>447</v>
      </c>
      <c r="D113" s="187">
        <v>1</v>
      </c>
      <c r="E113">
        <v>495</v>
      </c>
      <c r="F113">
        <v>460</v>
      </c>
      <c r="G113">
        <v>460</v>
      </c>
      <c r="H113" s="178">
        <v>20.5</v>
      </c>
      <c r="I113" s="224">
        <v>22.6</v>
      </c>
      <c r="J113" s="502" t="s">
        <v>446</v>
      </c>
      <c r="K113" s="503"/>
      <c r="L113" s="503"/>
      <c r="M113" s="503"/>
      <c r="N113" s="503"/>
      <c r="O113" s="504"/>
      <c r="P113" s="237">
        <v>16</v>
      </c>
      <c r="Q113" s="179">
        <v>2100</v>
      </c>
      <c r="R113" s="179">
        <v>1200</v>
      </c>
      <c r="S113" s="179">
        <v>1000</v>
      </c>
      <c r="T113" s="245">
        <v>328</v>
      </c>
      <c r="U113" s="245">
        <v>361.6</v>
      </c>
      <c r="V113" s="182">
        <v>4</v>
      </c>
      <c r="W113" s="235">
        <v>637203050862</v>
      </c>
      <c r="Y113" s="176"/>
    </row>
    <row r="114" spans="1:25" x14ac:dyDescent="0.3">
      <c r="A114" s="223" t="s">
        <v>913</v>
      </c>
      <c r="B114" s="234" t="s">
        <v>912</v>
      </c>
      <c r="C114" s="221" t="s">
        <v>447</v>
      </c>
      <c r="D114" s="220">
        <v>1</v>
      </c>
      <c r="E114" s="216">
        <v>495</v>
      </c>
      <c r="F114" s="216">
        <v>460</v>
      </c>
      <c r="G114" s="216">
        <v>460</v>
      </c>
      <c r="H114" s="219">
        <v>20.5</v>
      </c>
      <c r="I114" s="218">
        <v>22.6</v>
      </c>
      <c r="J114" s="505" t="s">
        <v>446</v>
      </c>
      <c r="K114" s="506"/>
      <c r="L114" s="506"/>
      <c r="M114" s="506"/>
      <c r="N114" s="506"/>
      <c r="O114" s="507"/>
      <c r="P114" s="232">
        <v>16</v>
      </c>
      <c r="Q114" s="231">
        <v>2100</v>
      </c>
      <c r="R114" s="231">
        <v>1200</v>
      </c>
      <c r="S114" s="231">
        <v>1000</v>
      </c>
      <c r="T114" s="244">
        <v>328</v>
      </c>
      <c r="U114" s="244">
        <v>361.6</v>
      </c>
      <c r="V114" s="214">
        <v>4</v>
      </c>
      <c r="W114" s="229">
        <v>637203050855</v>
      </c>
      <c r="Y114" s="176"/>
    </row>
    <row r="115" spans="1:25" ht="6" customHeight="1" x14ac:dyDescent="0.3">
      <c r="A115" s="513"/>
      <c r="B115" s="514"/>
      <c r="C115" s="514"/>
      <c r="D115" s="514"/>
      <c r="E115" s="514"/>
      <c r="F115" s="514"/>
      <c r="G115" s="514"/>
      <c r="H115" s="514"/>
      <c r="I115" s="514"/>
      <c r="J115" s="514"/>
      <c r="K115" s="514"/>
      <c r="L115" s="514"/>
      <c r="M115" s="514"/>
      <c r="N115" s="514"/>
      <c r="O115" s="514"/>
      <c r="P115" s="514"/>
      <c r="Q115" s="514"/>
      <c r="R115" s="514"/>
      <c r="S115" s="514"/>
      <c r="T115" s="514"/>
      <c r="U115" s="514"/>
      <c r="V115" s="514"/>
      <c r="W115" s="515"/>
    </row>
    <row r="116" spans="1:25" x14ac:dyDescent="0.3">
      <c r="A116" s="200" t="s">
        <v>226</v>
      </c>
      <c r="B116" s="199" t="s">
        <v>911</v>
      </c>
      <c r="C116" s="198" t="s">
        <v>447</v>
      </c>
      <c r="D116" s="197">
        <v>1</v>
      </c>
      <c r="E116" s="194">
        <v>495</v>
      </c>
      <c r="F116" s="194">
        <v>460</v>
      </c>
      <c r="G116" s="194">
        <v>460</v>
      </c>
      <c r="H116" s="227">
        <v>20.5</v>
      </c>
      <c r="I116" s="226">
        <v>22.6</v>
      </c>
      <c r="J116" s="508" t="s">
        <v>446</v>
      </c>
      <c r="K116" s="509"/>
      <c r="L116" s="509"/>
      <c r="M116" s="509"/>
      <c r="N116" s="509"/>
      <c r="O116" s="510"/>
      <c r="P116" s="242">
        <v>16</v>
      </c>
      <c r="Q116" s="241">
        <v>2100</v>
      </c>
      <c r="R116" s="241">
        <v>1200</v>
      </c>
      <c r="S116" s="241">
        <v>1000</v>
      </c>
      <c r="T116" s="247">
        <v>328</v>
      </c>
      <c r="U116" s="247">
        <v>361.6</v>
      </c>
      <c r="V116" s="192">
        <v>4</v>
      </c>
      <c r="W116" s="239">
        <v>637203050886</v>
      </c>
      <c r="Y116" s="176"/>
    </row>
    <row r="117" spans="1:25" x14ac:dyDescent="0.3">
      <c r="A117" s="190" t="s">
        <v>910</v>
      </c>
      <c r="B117" s="189" t="s">
        <v>909</v>
      </c>
      <c r="C117" s="188" t="s">
        <v>447</v>
      </c>
      <c r="D117" s="187">
        <v>1</v>
      </c>
      <c r="E117">
        <v>495</v>
      </c>
      <c r="F117">
        <v>460</v>
      </c>
      <c r="G117">
        <v>460</v>
      </c>
      <c r="H117" s="178">
        <v>20.5</v>
      </c>
      <c r="I117" s="224">
        <v>22.6</v>
      </c>
      <c r="J117" s="502" t="s">
        <v>446</v>
      </c>
      <c r="K117" s="503"/>
      <c r="L117" s="503"/>
      <c r="M117" s="503"/>
      <c r="N117" s="503"/>
      <c r="O117" s="504"/>
      <c r="P117" s="237">
        <v>16</v>
      </c>
      <c r="Q117" s="179">
        <v>2100</v>
      </c>
      <c r="R117" s="179">
        <v>1200</v>
      </c>
      <c r="S117" s="179">
        <v>1000</v>
      </c>
      <c r="T117" s="245">
        <v>328</v>
      </c>
      <c r="U117" s="245">
        <v>361.6</v>
      </c>
      <c r="V117" s="182">
        <v>4</v>
      </c>
      <c r="W117" s="235">
        <v>637203050893</v>
      </c>
      <c r="Y117" s="176"/>
    </row>
    <row r="118" spans="1:25" x14ac:dyDescent="0.3">
      <c r="A118" s="190" t="s">
        <v>908</v>
      </c>
      <c r="B118" s="189" t="s">
        <v>907</v>
      </c>
      <c r="C118" s="188" t="s">
        <v>447</v>
      </c>
      <c r="D118" s="187">
        <v>1</v>
      </c>
      <c r="E118">
        <v>495</v>
      </c>
      <c r="F118">
        <v>460</v>
      </c>
      <c r="G118">
        <v>460</v>
      </c>
      <c r="H118" s="178">
        <v>20.5</v>
      </c>
      <c r="I118" s="224">
        <v>22.6</v>
      </c>
      <c r="J118" s="502" t="s">
        <v>446</v>
      </c>
      <c r="K118" s="503"/>
      <c r="L118" s="503"/>
      <c r="M118" s="503"/>
      <c r="N118" s="503"/>
      <c r="O118" s="504"/>
      <c r="P118" s="237">
        <v>16</v>
      </c>
      <c r="Q118" s="179">
        <v>2100</v>
      </c>
      <c r="R118" s="179">
        <v>1200</v>
      </c>
      <c r="S118" s="179">
        <v>1000</v>
      </c>
      <c r="T118" s="245">
        <v>328</v>
      </c>
      <c r="U118" s="245">
        <v>361.6</v>
      </c>
      <c r="V118" s="182">
        <v>4</v>
      </c>
      <c r="W118" s="235">
        <v>637203050909</v>
      </c>
      <c r="Y118" s="176"/>
    </row>
    <row r="119" spans="1:25" x14ac:dyDescent="0.3">
      <c r="A119" s="190" t="s">
        <v>906</v>
      </c>
      <c r="B119" s="189" t="s">
        <v>905</v>
      </c>
      <c r="C119" s="188" t="s">
        <v>447</v>
      </c>
      <c r="D119" s="187">
        <v>1</v>
      </c>
      <c r="E119">
        <v>495</v>
      </c>
      <c r="F119">
        <v>460</v>
      </c>
      <c r="G119">
        <v>460</v>
      </c>
      <c r="H119" s="178">
        <v>20.5</v>
      </c>
      <c r="I119" s="224">
        <v>22.6</v>
      </c>
      <c r="J119" s="502" t="s">
        <v>446</v>
      </c>
      <c r="K119" s="503"/>
      <c r="L119" s="503"/>
      <c r="M119" s="503"/>
      <c r="N119" s="503"/>
      <c r="O119" s="504"/>
      <c r="P119" s="237">
        <v>16</v>
      </c>
      <c r="Q119" s="179">
        <v>2100</v>
      </c>
      <c r="R119" s="179">
        <v>1200</v>
      </c>
      <c r="S119" s="179">
        <v>1000</v>
      </c>
      <c r="T119" s="245">
        <v>328</v>
      </c>
      <c r="U119" s="245">
        <v>361.6</v>
      </c>
      <c r="V119" s="182">
        <v>4</v>
      </c>
      <c r="W119" s="235">
        <v>637203050916</v>
      </c>
      <c r="Y119" s="176"/>
    </row>
    <row r="120" spans="1:25" x14ac:dyDescent="0.3">
      <c r="A120" s="190" t="s">
        <v>904</v>
      </c>
      <c r="B120" s="189" t="s">
        <v>903</v>
      </c>
      <c r="C120" s="188" t="s">
        <v>447</v>
      </c>
      <c r="D120" s="187">
        <v>1</v>
      </c>
      <c r="E120">
        <v>495</v>
      </c>
      <c r="F120">
        <v>460</v>
      </c>
      <c r="G120">
        <v>460</v>
      </c>
      <c r="H120" s="178">
        <v>20.5</v>
      </c>
      <c r="I120" s="224">
        <v>22.6</v>
      </c>
      <c r="J120" s="502" t="s">
        <v>446</v>
      </c>
      <c r="K120" s="503"/>
      <c r="L120" s="503"/>
      <c r="M120" s="503"/>
      <c r="N120" s="503"/>
      <c r="O120" s="504"/>
      <c r="P120" s="237">
        <v>16</v>
      </c>
      <c r="Q120" s="179">
        <v>2100</v>
      </c>
      <c r="R120" s="179">
        <v>1200</v>
      </c>
      <c r="S120" s="179">
        <v>1000</v>
      </c>
      <c r="T120" s="245">
        <v>328</v>
      </c>
      <c r="U120" s="245">
        <v>361.6</v>
      </c>
      <c r="V120" s="182">
        <v>4</v>
      </c>
      <c r="W120" s="235">
        <v>637203050947</v>
      </c>
      <c r="Y120" s="176"/>
    </row>
    <row r="121" spans="1:25" x14ac:dyDescent="0.3">
      <c r="A121" s="190" t="s">
        <v>902</v>
      </c>
      <c r="B121" s="189" t="s">
        <v>901</v>
      </c>
      <c r="C121" s="188" t="s">
        <v>447</v>
      </c>
      <c r="D121" s="187">
        <v>1</v>
      </c>
      <c r="E121">
        <v>495</v>
      </c>
      <c r="F121">
        <v>460</v>
      </c>
      <c r="G121">
        <v>460</v>
      </c>
      <c r="H121" s="178">
        <v>20.5</v>
      </c>
      <c r="I121" s="224">
        <v>22.6</v>
      </c>
      <c r="J121" s="502" t="s">
        <v>446</v>
      </c>
      <c r="K121" s="503"/>
      <c r="L121" s="503"/>
      <c r="M121" s="503"/>
      <c r="N121" s="503"/>
      <c r="O121" s="504"/>
      <c r="P121" s="237">
        <v>16</v>
      </c>
      <c r="Q121" s="179">
        <v>2100</v>
      </c>
      <c r="R121" s="179">
        <v>1200</v>
      </c>
      <c r="S121" s="179">
        <v>1000</v>
      </c>
      <c r="T121" s="245">
        <v>328</v>
      </c>
      <c r="U121" s="245">
        <v>361.6</v>
      </c>
      <c r="V121" s="182">
        <v>4</v>
      </c>
      <c r="W121" s="235">
        <v>637203050930</v>
      </c>
      <c r="Y121" s="176"/>
    </row>
    <row r="122" spans="1:25" x14ac:dyDescent="0.3">
      <c r="A122" s="223" t="s">
        <v>900</v>
      </c>
      <c r="B122" s="234" t="s">
        <v>899</v>
      </c>
      <c r="C122" s="221" t="s">
        <v>447</v>
      </c>
      <c r="D122" s="220">
        <v>1</v>
      </c>
      <c r="E122" s="216">
        <v>495</v>
      </c>
      <c r="F122" s="216">
        <v>460</v>
      </c>
      <c r="G122" s="216">
        <v>460</v>
      </c>
      <c r="H122" s="219">
        <v>20.5</v>
      </c>
      <c r="I122" s="218">
        <v>22.6</v>
      </c>
      <c r="J122" s="505" t="s">
        <v>446</v>
      </c>
      <c r="K122" s="506"/>
      <c r="L122" s="506"/>
      <c r="M122" s="506"/>
      <c r="N122" s="506"/>
      <c r="O122" s="507"/>
      <c r="P122" s="232">
        <v>16</v>
      </c>
      <c r="Q122" s="231">
        <v>2100</v>
      </c>
      <c r="R122" s="231">
        <v>1200</v>
      </c>
      <c r="S122" s="231">
        <v>1000</v>
      </c>
      <c r="T122" s="244">
        <v>328</v>
      </c>
      <c r="U122" s="244">
        <v>361.6</v>
      </c>
      <c r="V122" s="214">
        <v>4</v>
      </c>
      <c r="W122" s="229">
        <v>637203050923</v>
      </c>
      <c r="Y122" s="176"/>
    </row>
    <row r="123" spans="1:25" ht="6" customHeight="1" x14ac:dyDescent="0.3">
      <c r="A123" s="513"/>
      <c r="B123" s="514"/>
      <c r="C123" s="514"/>
      <c r="D123" s="514"/>
      <c r="E123" s="514"/>
      <c r="F123" s="514"/>
      <c r="G123" s="514"/>
      <c r="H123" s="514"/>
      <c r="I123" s="514"/>
      <c r="J123" s="514"/>
      <c r="K123" s="514"/>
      <c r="L123" s="514"/>
      <c r="M123" s="514"/>
      <c r="N123" s="514"/>
      <c r="O123" s="514"/>
      <c r="P123" s="514"/>
      <c r="Q123" s="514"/>
      <c r="R123" s="514"/>
      <c r="S123" s="514"/>
      <c r="T123" s="514"/>
      <c r="U123" s="514"/>
      <c r="V123" s="514"/>
      <c r="W123" s="515"/>
    </row>
  </sheetData>
  <mergeCells count="128">
    <mergeCell ref="J117:O117"/>
    <mergeCell ref="J118:O118"/>
    <mergeCell ref="J119:O119"/>
    <mergeCell ref="J120:O120"/>
    <mergeCell ref="J121:O121"/>
    <mergeCell ref="J122:O122"/>
    <mergeCell ref="A123:W123"/>
    <mergeCell ref="J108:O108"/>
    <mergeCell ref="J109:O109"/>
    <mergeCell ref="J110:O110"/>
    <mergeCell ref="J111:O111"/>
    <mergeCell ref="J112:O112"/>
    <mergeCell ref="J113:O113"/>
    <mergeCell ref="J114:O114"/>
    <mergeCell ref="A115:W115"/>
    <mergeCell ref="J116:O116"/>
    <mergeCell ref="J104:O104"/>
    <mergeCell ref="J105:O105"/>
    <mergeCell ref="J106:O106"/>
    <mergeCell ref="A107:W107"/>
    <mergeCell ref="A99:W99"/>
    <mergeCell ref="J100:O100"/>
    <mergeCell ref="J101:O101"/>
    <mergeCell ref="J102:O102"/>
    <mergeCell ref="J103:O103"/>
    <mergeCell ref="J97:O97"/>
    <mergeCell ref="J98:O98"/>
    <mergeCell ref="J89:O89"/>
    <mergeCell ref="J90:O90"/>
    <mergeCell ref="A91:W91"/>
    <mergeCell ref="J92:O92"/>
    <mergeCell ref="J93:O93"/>
    <mergeCell ref="J76:O76"/>
    <mergeCell ref="J77:O77"/>
    <mergeCell ref="J84:O84"/>
    <mergeCell ref="J85:O85"/>
    <mergeCell ref="J86:O86"/>
    <mergeCell ref="J87:O87"/>
    <mergeCell ref="J82:O82"/>
    <mergeCell ref="J81:O81"/>
    <mergeCell ref="J94:O94"/>
    <mergeCell ref="J95:O95"/>
    <mergeCell ref="J96:O96"/>
    <mergeCell ref="A83:W83"/>
    <mergeCell ref="J79:O79"/>
    <mergeCell ref="J80:O80"/>
    <mergeCell ref="J67:O67"/>
    <mergeCell ref="J68:O68"/>
    <mergeCell ref="A69:W69"/>
    <mergeCell ref="J70:O70"/>
    <mergeCell ref="J71:O71"/>
    <mergeCell ref="J88:O88"/>
    <mergeCell ref="J73:O73"/>
    <mergeCell ref="J74:O74"/>
    <mergeCell ref="A75:W75"/>
    <mergeCell ref="J78:O78"/>
    <mergeCell ref="J72:O72"/>
    <mergeCell ref="J65:O65"/>
    <mergeCell ref="J66:O66"/>
    <mergeCell ref="J18:O18"/>
    <mergeCell ref="J14:O14"/>
    <mergeCell ref="A15:W15"/>
    <mergeCell ref="J55:O55"/>
    <mergeCell ref="W1:W2"/>
    <mergeCell ref="A3:W3"/>
    <mergeCell ref="J4:O4"/>
    <mergeCell ref="J6:O6"/>
    <mergeCell ref="P1:V1"/>
    <mergeCell ref="A51:W51"/>
    <mergeCell ref="J52:O52"/>
    <mergeCell ref="J53:O53"/>
    <mergeCell ref="J54:O54"/>
    <mergeCell ref="B1:B2"/>
    <mergeCell ref="C1:C2"/>
    <mergeCell ref="D1:I1"/>
    <mergeCell ref="J1:O1"/>
    <mergeCell ref="J10:O10"/>
    <mergeCell ref="J11:O11"/>
    <mergeCell ref="J17:O17"/>
    <mergeCell ref="J16:O16"/>
    <mergeCell ref="A9:W9"/>
    <mergeCell ref="J24:O24"/>
    <mergeCell ref="J25:O25"/>
    <mergeCell ref="J58:O58"/>
    <mergeCell ref="J59:O59"/>
    <mergeCell ref="J60:O60"/>
    <mergeCell ref="J61:O61"/>
    <mergeCell ref="J62:O62"/>
    <mergeCell ref="A63:W63"/>
    <mergeCell ref="J64:O64"/>
    <mergeCell ref="J34:O34"/>
    <mergeCell ref="J26:O26"/>
    <mergeCell ref="A27:W27"/>
    <mergeCell ref="J28:O28"/>
    <mergeCell ref="J29:O29"/>
    <mergeCell ref="J30:O30"/>
    <mergeCell ref="J31:O31"/>
    <mergeCell ref="J32:O32"/>
    <mergeCell ref="J35:O35"/>
    <mergeCell ref="A33:W33"/>
    <mergeCell ref="A57:W57"/>
    <mergeCell ref="J42:O42"/>
    <mergeCell ref="J40:O40"/>
    <mergeCell ref="J41:O41"/>
    <mergeCell ref="J36:O36"/>
    <mergeCell ref="J7:O7"/>
    <mergeCell ref="J22:O22"/>
    <mergeCell ref="J23:O23"/>
    <mergeCell ref="J8:O8"/>
    <mergeCell ref="A1:A2"/>
    <mergeCell ref="J19:O19"/>
    <mergeCell ref="J20:O20"/>
    <mergeCell ref="A21:W21"/>
    <mergeCell ref="J5:O5"/>
    <mergeCell ref="J12:O12"/>
    <mergeCell ref="J13:O13"/>
    <mergeCell ref="J37:O37"/>
    <mergeCell ref="J38:O38"/>
    <mergeCell ref="A39:W39"/>
    <mergeCell ref="J56:O56"/>
    <mergeCell ref="J49:O49"/>
    <mergeCell ref="J50:O50"/>
    <mergeCell ref="J43:O43"/>
    <mergeCell ref="J44:O44"/>
    <mergeCell ref="A45:W45"/>
    <mergeCell ref="J46:O46"/>
    <mergeCell ref="J47:O47"/>
    <mergeCell ref="J48:O48"/>
  </mergeCell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Price List</vt:lpstr>
      <vt:lpstr>BLADE Meta</vt:lpstr>
      <vt:lpstr>LS60W</vt:lpstr>
      <vt:lpstr>LS50WII_LSXII</vt:lpstr>
      <vt:lpstr>Ci</vt:lpstr>
      <vt:lpstr>Accessories</vt:lpstr>
      <vt:lpstr>T-Series</vt:lpstr>
      <vt:lpstr>Mu headphones</vt:lpstr>
      <vt:lpstr>Subwoofer</vt:lpstr>
      <vt:lpstr>REF Meta</vt:lpstr>
      <vt:lpstr>Q Meta 2024</vt:lpstr>
      <vt:lpstr>LS50</vt:lpstr>
      <vt:lpstr>R2022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Matt Pujari</dc:creator>
  <cp:lastModifiedBy>Mark Zammit</cp:lastModifiedBy>
  <dcterms:created xsi:type="dcterms:W3CDTF">2025-03-04T16:26:58Z</dcterms:created>
  <dcterms:modified xsi:type="dcterms:W3CDTF">2025-04-04T15:23:25Z</dcterms:modified>
</cp:coreProperties>
</file>